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390" windowWidth="24915" windowHeight="10755"/>
  </bookViews>
  <sheets>
    <sheet name="content" sheetId="1" r:id="rId1"/>
    <sheet name="sheet 1" sheetId="2" r:id="rId2"/>
    <sheet name="sheet 2" sheetId="3" r:id="rId3"/>
    <sheet name="sheet 3" sheetId="4" r:id="rId4"/>
    <sheet name="sheet 4" sheetId="5" r:id="rId5"/>
    <sheet name="sheet 5" sheetId="6" r:id="rId6"/>
    <sheet name="sheet 6" sheetId="7" r:id="rId7"/>
    <sheet name="sheet 7" sheetId="8" r:id="rId8"/>
    <sheet name="sheet 8" sheetId="9" r:id="rId9"/>
    <sheet name="sheet 9" sheetId="11" r:id="rId10"/>
    <sheet name="sheet 10" sheetId="12" r:id="rId11"/>
    <sheet name="sheet 11" sheetId="14" r:id="rId12"/>
    <sheet name="sheet 12" sheetId="15" r:id="rId13"/>
    <sheet name="sheet13" sheetId="16" r:id="rId14"/>
    <sheet name="sheet 14" sheetId="17" r:id="rId15"/>
    <sheet name="sheet 15" sheetId="19" r:id="rId16"/>
    <sheet name="sheet 16" sheetId="18" r:id="rId17"/>
  </sheets>
  <calcPr calcId="145621"/>
</workbook>
</file>

<file path=xl/calcChain.xml><?xml version="1.0" encoding="utf-8"?>
<calcChain xmlns="http://schemas.openxmlformats.org/spreadsheetml/2006/main">
  <c r="C17" i="15" l="1"/>
  <c r="D17" i="15"/>
  <c r="B17" i="15"/>
  <c r="E18" i="17" l="1"/>
  <c r="D18" i="17"/>
  <c r="C18" i="17"/>
  <c r="B18" i="17"/>
  <c r="B18" i="19"/>
  <c r="C18" i="19"/>
</calcChain>
</file>

<file path=xl/sharedStrings.xml><?xml version="1.0" encoding="utf-8"?>
<sst xmlns="http://schemas.openxmlformats.org/spreadsheetml/2006/main" count="391" uniqueCount="256">
  <si>
    <t>2012/13</t>
  </si>
  <si>
    <t>2013/14</t>
  </si>
  <si>
    <t>2014/15</t>
  </si>
  <si>
    <t>2015/16</t>
  </si>
  <si>
    <t>Number of trusts in deficit</t>
  </si>
  <si>
    <t>2010/11</t>
  </si>
  <si>
    <t>2011/12</t>
  </si>
  <si>
    <t>2016/17</t>
  </si>
  <si>
    <t>2017/18</t>
  </si>
  <si>
    <t>2018/19</t>
  </si>
  <si>
    <t>2019/20</t>
  </si>
  <si>
    <t>2020/21</t>
  </si>
  <si>
    <t>Year</t>
  </si>
  <si>
    <t>Annual percentage change</t>
  </si>
  <si>
    <t>England</t>
  </si>
  <si>
    <t>Wales</t>
  </si>
  <si>
    <t xml:space="preserve">Scotland </t>
  </si>
  <si>
    <t>Northern Ireland</t>
  </si>
  <si>
    <t>2008/9</t>
  </si>
  <si>
    <t>2009/10</t>
  </si>
  <si>
    <t>Scotland</t>
  </si>
  <si>
    <t>Financial year</t>
  </si>
  <si>
    <t>Public sector spending on health as % of GDP</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</si>
  <si>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</si>
  <si>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</si>
  <si>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</si>
  <si>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</si>
  <si>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</si>
  <si>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</si>
  <si>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</si>
  <si>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</si>
  <si>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</si>
  <si>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</si>
  <si>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</si>
  <si>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</si>
  <si>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</si>
  <si>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</si>
  <si>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</si>
  <si>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</si>
  <si>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</si>
  <si>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</si>
  <si>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</si>
  <si>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</si>
  <si>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</si>
  <si>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</si>
  <si>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</si>
  <si>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</si>
  <si>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</si>
  <si>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</si>
  <si>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</si>
  <si>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</si>
  <si>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</si>
  <si>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</si>
  <si>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</si>
  <si>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</si>
  <si>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</si>
  <si>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</si>
  <si>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</si>
  <si>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</si>
  <si>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</si>
  <si>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</si>
  <si>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</si>
  <si>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</si>
  <si>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</si>
  <si>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</si>
  <si>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</si>
  <si>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</si>
  <si>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</si>
  <si>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</si>
  <si>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</si>
  <si>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</si>
  <si>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</si>
  <si>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</si>
  <si>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</si>
  <si>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</si>
  <si>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</si>
  <si>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</si>
  <si>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</si>
  <si>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</si>
  <si>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</si>
  <si>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</si>
  <si>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</si>
  <si>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</si>
  <si>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Average yearly change, different parliaments</t>
  </si>
  <si>
    <t>Financial Year</t>
  </si>
  <si>
    <t>UK</t>
  </si>
  <si>
    <t>Luxembourg</t>
  </si>
  <si>
    <t>Greece</t>
  </si>
  <si>
    <t>Portugal</t>
  </si>
  <si>
    <t>Italy</t>
  </si>
  <si>
    <t>Spain</t>
  </si>
  <si>
    <t>Finland</t>
  </si>
  <si>
    <t>EU14 average</t>
  </si>
  <si>
    <t>Ireland</t>
  </si>
  <si>
    <t>Austria</t>
  </si>
  <si>
    <t>Belgium</t>
  </si>
  <si>
    <t>Denmark</t>
  </si>
  <si>
    <t>Netherlands</t>
  </si>
  <si>
    <t>Germany</t>
  </si>
  <si>
    <t>France</t>
  </si>
  <si>
    <t>Sweden</t>
  </si>
  <si>
    <t>Country</t>
  </si>
  <si>
    <t>Public as % GDP</t>
  </si>
  <si>
    <t>EU-14 average</t>
  </si>
  <si>
    <t>Non-public as % GDP</t>
  </si>
  <si>
    <t>Needed</t>
  </si>
  <si>
    <t>Received</t>
  </si>
  <si>
    <t>Highest</t>
  </si>
  <si>
    <t>Middle</t>
  </si>
  <si>
    <t>Lowest</t>
  </si>
  <si>
    <t>Income bracket</t>
  </si>
  <si>
    <t>Total current spending, 2014</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</si>
  <si>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</si>
  <si>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</si>
  <si>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</si>
  <si>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</si>
  <si>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</si>
  <si>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</si>
  <si>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</si>
  <si>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</si>
  <si>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</si>
  <si>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</si>
  <si>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</si>
  <si>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</si>
  <si>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</si>
  <si>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</si>
  <si>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</si>
  <si>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</si>
  <si>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</si>
  <si>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</si>
  <si>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</si>
  <si>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</si>
  <si>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</si>
  <si>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</si>
  <si>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</si>
  <si>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</si>
  <si>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</si>
  <si>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</si>
  <si>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</si>
  <si>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</si>
  <si>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</si>
  <si>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</si>
  <si>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</si>
  <si>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</si>
  <si>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</si>
  <si>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</si>
  <si>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</si>
  <si>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</si>
  <si>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</si>
  <si>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</si>
  <si>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</si>
  <si>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</si>
  <si>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</si>
  <si>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</si>
  <si>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</si>
  <si>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</si>
  <si>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</si>
  <si>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Low productivity</t>
  </si>
  <si>
    <t>Constant other pressures</t>
  </si>
  <si>
    <t>Fiscal sustainability report</t>
  </si>
  <si>
    <t>Contained other pressures</t>
  </si>
  <si>
    <t>Public sector spending on health (£m)</t>
  </si>
  <si>
    <t>1951/52–1954/55</t>
  </si>
  <si>
    <t>Average yearly change, 1949/50–2014/15</t>
  </si>
  <si>
    <t>1955/56–1958/59</t>
  </si>
  <si>
    <t>1959/60–1963/64</t>
  </si>
  <si>
    <t>1964/65–1965/66</t>
  </si>
  <si>
    <t>1966/67–1969/70</t>
  </si>
  <si>
    <t>1970/71–1973/74</t>
  </si>
  <si>
    <t>1974/75–1978/79</t>
  </si>
  <si>
    <t>1979/80–1982/83</t>
  </si>
  <si>
    <t>1983/84–1986/87</t>
  </si>
  <si>
    <t>1987/88–1991/92</t>
  </si>
  <si>
    <t>1992/93–1996/97</t>
  </si>
  <si>
    <t>1997/98–2000/01</t>
  </si>
  <si>
    <t>2001/02–2004/05</t>
  </si>
  <si>
    <t>2005/06–2009/10</t>
  </si>
  <si>
    <t>2010/11–2014/15</t>
  </si>
  <si>
    <r>
      <rPr>
        <b/>
        <sz val="11"/>
        <color theme="1"/>
        <rFont val="Arial"/>
        <family val="2"/>
        <scheme val="minor"/>
      </rPr>
      <t>Note:</t>
    </r>
    <r>
      <rPr>
        <sz val="11"/>
        <color theme="1"/>
        <rFont val="Arial"/>
        <family val="2"/>
        <scheme val="minor"/>
      </rPr>
      <t xml:space="preserve"> Health spending is measured as public spending by health ‘function’, and includes all spending on the NHS in the UK, but excludes administrative costs. It also includes medical research, devolved administrations and local government spending on health.</t>
    </r>
  </si>
  <si>
    <r>
      <rPr>
        <b/>
        <sz val="11"/>
        <color theme="1"/>
        <rFont val="Arial"/>
        <family val="2"/>
        <scheme val="minor"/>
      </rPr>
      <t>Source:</t>
    </r>
    <r>
      <rPr>
        <sz val="11"/>
        <color theme="1"/>
        <rFont val="Arial"/>
        <family val="2"/>
        <scheme val="minor"/>
      </rPr>
      <t xml:space="preserve"> Health Foundation analyses using data from Public Sector Statistical Analyses 2016 (HM Treasury); Fiscal Facts: Spending by function (Institute of Fiscal Studies); OHE Guide to UK Health and Health Care Statistics 2013 (Office of Health Economics, Hawe E and Cockcroft L); Quarterly National Accounts, Quarter 2 (Apr to June) 2015 dataset (Office for National Statistics); GDP deflators at market prices, and money GDP September 2016 (HM Treasury).</t>
    </r>
  </si>
  <si>
    <r>
      <rPr>
        <b/>
        <sz val="11"/>
        <color rgb="FF000000"/>
        <rFont val="Arial"/>
        <family val="2"/>
        <scheme val="minor"/>
      </rPr>
      <t>Source:</t>
    </r>
    <r>
      <rPr>
        <sz val="11"/>
        <color rgb="FF000000"/>
        <rFont val="Arial"/>
        <family val="2"/>
        <scheme val="minor"/>
      </rPr>
      <t xml:space="preserve"> Health Foundation analyses using data from Public Sector Statistical Analyses 2016 (HM Treasury); Fiscal Facts: Spending by function (Institute of Fiscal Studies); OHE Guide to UK Health and Health Care Statistics 2013 (Office of Health Economics, Hawe E and Cockcroft L); Quarterly National Accounts, Quarter 2 (Apr to June) 2015 dataset (Office for National Statistics); GDP deflators at market prices, and money GDP September 2016 (HM Treasury).</t>
    </r>
  </si>
  <si>
    <r>
      <rPr>
        <b/>
        <sz val="11"/>
        <color rgb="FF000000"/>
        <rFont val="Arial"/>
        <family val="2"/>
        <scheme val="minor"/>
      </rPr>
      <t>Note:</t>
    </r>
    <r>
      <rPr>
        <sz val="11"/>
        <color rgb="FF000000"/>
        <rFont val="Arial"/>
        <family val="2"/>
        <scheme val="minor"/>
      </rPr>
      <t xml:space="preserve"> Health spending is measured as public spending by health ‘function’, and includes all spending on the NHS in the UK, but excludes administrative costs. It also includes medical research, devolved administrations and local government spending on health.</t>
    </r>
  </si>
  <si>
    <t>UK adult social care budget (£bn)</t>
  </si>
  <si>
    <t>Adult social care spending pressures (£bn)</t>
  </si>
  <si>
    <t>Health budget UK (£bn)</t>
  </si>
  <si>
    <t>Health spending pressures - productivity: 1.5% (£bn)</t>
  </si>
  <si>
    <t>Health spending pressures – productivity: 1.0% (£bn)</t>
  </si>
  <si>
    <t>Health spending pressures – productivity: 0% (£bn)</t>
  </si>
  <si>
    <t>Mental health (million)</t>
  </si>
  <si>
    <t>Physical disability (million)</t>
  </si>
  <si>
    <t>Total (million)</t>
  </si>
  <si>
    <t>Health care productivity</t>
  </si>
  <si>
    <t>Total public sector productivity</t>
  </si>
  <si>
    <t>Whole economy productivity</t>
  </si>
  <si>
    <t>Percentage change</t>
  </si>
  <si>
    <t>Net deficit/surplus (£m)</t>
  </si>
  <si>
    <t>Number of trusts in surplus</t>
  </si>
  <si>
    <r>
      <rPr>
        <b/>
        <sz val="11"/>
        <color rgb="FF000000"/>
        <rFont val="Arial"/>
        <family val="2"/>
        <scheme val="minor"/>
      </rPr>
      <t>Note:</t>
    </r>
    <r>
      <rPr>
        <sz val="11"/>
        <color rgb="FF000000"/>
        <rFont val="Arial"/>
        <family val="2"/>
        <scheme val="minor"/>
      </rPr>
      <t xml:space="preserve"> EU14 average is the unweighted average of the first 15 countries to join the EU (excluding the UK). The OECD definition of health has been used for international comparison which defines health as all activities with the primary purpose of improving, maintaining and preventing the deterioration of the health status of persons and mitigating the consequences of ill health through the application of qualified health knowledge, medical, paramedical and nursing knowledge, including technology, and traditional, complementary and alternative medicine.</t>
    </r>
  </si>
  <si>
    <r>
      <rPr>
        <b/>
        <sz val="11"/>
        <color rgb="FF000000"/>
        <rFont val="Arial"/>
        <family val="2"/>
        <scheme val="minor"/>
      </rPr>
      <t>Source:</t>
    </r>
    <r>
      <rPr>
        <sz val="11"/>
        <color rgb="FF000000"/>
        <rFont val="Arial"/>
        <family val="2"/>
        <scheme val="minor"/>
      </rPr>
      <t xml:space="preserve"> Organisation for Economic Co-operation and Development.</t>
    </r>
  </si>
  <si>
    <r>
      <rPr>
        <b/>
        <sz val="11"/>
        <color rgb="FF000000"/>
        <rFont val="Arial"/>
        <family val="2"/>
        <scheme val="minor"/>
      </rPr>
      <t>Note:</t>
    </r>
    <r>
      <rPr>
        <sz val="11"/>
        <color rgb="FF000000"/>
        <rFont val="Arial"/>
        <family val="2"/>
        <scheme val="minor"/>
      </rPr>
      <t xml:space="preserve"> EU14 average is the unweighted average of the first 15 countries to join the EU (excluding the UK). Total current spending shown in outline. The OECD definition of health has been used for international comparison which defines health as all activities with the primary purpose of improving, maintaining and preventing the deterioration of the health status of persons and mitigating the consequences of ill health through the application of qualified health knowledge, medical, paramedical and nursing knowledge, including technology, and traditional, complementary and alternative medicine.</t>
    </r>
  </si>
  <si>
    <r>
      <rPr>
        <b/>
        <sz val="11"/>
        <color rgb="FF000000"/>
        <rFont val="Arial"/>
        <family val="2"/>
        <scheme val="minor"/>
      </rPr>
      <t xml:space="preserve">Note: </t>
    </r>
    <r>
      <rPr>
        <sz val="11"/>
        <color rgb="FF000000"/>
        <rFont val="Arial"/>
        <family val="2"/>
        <scheme val="minor"/>
      </rPr>
      <t>Health spending is measured as public spending by health ‘function’, and includes all spending on the NHS in the UK, but excludes administrative costs. It also includes medical research, devolved administrations and local government spending on health.</t>
    </r>
  </si>
  <si>
    <r>
      <rPr>
        <b/>
        <sz val="11"/>
        <color rgb="FF000000"/>
        <rFont val="Arial"/>
        <family val="2"/>
        <scheme val="minor"/>
      </rPr>
      <t>Source:</t>
    </r>
    <r>
      <rPr>
        <sz val="11"/>
        <color rgb="FF000000"/>
        <rFont val="Arial"/>
        <family val="2"/>
        <scheme val="minor"/>
      </rPr>
      <t xml:space="preserve"> HM Treasury, Public Expenditure Statistical Analyses 2016, GDP deflators at market prices, and money GDP September 2016.</t>
    </r>
  </si>
  <si>
    <r>
      <rPr>
        <b/>
        <sz val="11"/>
        <color rgb="FF000000"/>
        <rFont val="Arial"/>
        <family val="2"/>
        <scheme val="minor"/>
      </rPr>
      <t>Source:</t>
    </r>
    <r>
      <rPr>
        <sz val="11"/>
        <color rgb="FF000000"/>
        <rFont val="Arial"/>
        <family val="2"/>
        <scheme val="minor"/>
      </rPr>
      <t xml:space="preserve"> HM Treasury, Public Expenditure Statistical Analyses 2016.</t>
    </r>
  </si>
  <si>
    <r>
      <rPr>
        <b/>
        <sz val="11"/>
        <color rgb="FF000000"/>
        <rFont val="Arial"/>
        <family val="2"/>
        <scheme val="minor"/>
      </rPr>
      <t>Note:</t>
    </r>
    <r>
      <rPr>
        <sz val="11"/>
        <color rgb="FF000000"/>
        <rFont val="Arial"/>
        <family val="2"/>
        <scheme val="minor"/>
      </rPr>
      <t xml:space="preserve"> Financial performance of trusts measured as end of year net deficit/surplus before impairments and gain/loss from transfer by absorption transfers.</t>
    </r>
  </si>
  <si>
    <r>
      <rPr>
        <b/>
        <sz val="11"/>
        <color rgb="FF000000"/>
        <rFont val="Arial"/>
        <family val="2"/>
        <scheme val="minor"/>
      </rPr>
      <t>Source:</t>
    </r>
    <r>
      <rPr>
        <sz val="11"/>
        <color rgb="FF000000"/>
        <rFont val="Arial"/>
        <family val="2"/>
        <scheme val="minor"/>
      </rPr>
      <t xml:space="preserve"> NHS Improvement, NHS Trust Development Authority, Monitor.</t>
    </r>
  </si>
  <si>
    <t>sheet 1</t>
  </si>
  <si>
    <t>sheet 2</t>
  </si>
  <si>
    <t>sheet 3</t>
  </si>
  <si>
    <t>sheet 4</t>
  </si>
  <si>
    <t>sheet 5</t>
  </si>
  <si>
    <t>sheet 6</t>
  </si>
  <si>
    <t>sheet 7</t>
  </si>
  <si>
    <t>sheet 8</t>
  </si>
  <si>
    <t>sheet 9</t>
  </si>
  <si>
    <t>sheet 10</t>
  </si>
  <si>
    <t>sheet 11</t>
  </si>
  <si>
    <t>sheet 12</t>
  </si>
  <si>
    <t>sheet 13</t>
  </si>
  <si>
    <t>sheet 14</t>
  </si>
  <si>
    <t>sheet 15</t>
  </si>
  <si>
    <t>sheet 16</t>
  </si>
  <si>
    <t>Chart title</t>
  </si>
  <si>
    <t>Sheet name</t>
  </si>
  <si>
    <r>
      <rPr>
        <b/>
        <sz val="11"/>
        <color rgb="FF000000"/>
        <rFont val="Arial"/>
        <family val="2"/>
        <scheme val="minor"/>
      </rPr>
      <t>Note:</t>
    </r>
    <r>
      <rPr>
        <sz val="11"/>
        <color rgb="FF000000"/>
        <rFont val="Arial"/>
        <family val="2"/>
        <scheme val="minor"/>
      </rPr>
      <t xml:space="preserve"> pre-2009 figures adjusted to exclude unemployment.</t>
    </r>
  </si>
  <si>
    <r>
      <rPr>
        <b/>
        <sz val="11"/>
        <color rgb="FF000000"/>
        <rFont val="Arial"/>
        <family val="2"/>
        <scheme val="minor"/>
      </rPr>
      <t>Note:</t>
    </r>
    <r>
      <rPr>
        <sz val="11"/>
        <color rgb="FF000000"/>
        <rFont val="Arial"/>
        <family val="2"/>
        <scheme val="minor"/>
      </rPr>
      <t xml:space="preserve"> The total Department Expenditure Limit (DEL) has been used as a measure of NHS spending.</t>
    </r>
  </si>
  <si>
    <r>
      <rPr>
        <b/>
        <sz val="11"/>
        <color rgb="FF000000"/>
        <rFont val="Arial"/>
        <family val="2"/>
        <scheme val="minor"/>
      </rPr>
      <t>Source:</t>
    </r>
    <r>
      <rPr>
        <sz val="11"/>
        <color rgb="FF000000"/>
        <rFont val="Arial"/>
        <family val="2"/>
        <scheme val="minor"/>
      </rPr>
      <t xml:space="preserve"> Department of Health Annual Accounts 2015/16.</t>
    </r>
  </si>
  <si>
    <r>
      <rPr>
        <b/>
        <sz val="11"/>
        <color rgb="FF000000"/>
        <rFont val="Arial"/>
        <family val="2"/>
        <scheme val="minor"/>
      </rPr>
      <t>Note:</t>
    </r>
    <r>
      <rPr>
        <sz val="11"/>
        <color rgb="FF000000"/>
        <rFont val="Arial"/>
        <family val="2"/>
        <scheme val="minor"/>
      </rPr>
      <t xml:space="preserve"> UK productivity is measured as constant price GDP per hour worked.</t>
    </r>
  </si>
  <si>
    <r>
      <rPr>
        <b/>
        <sz val="11"/>
        <color rgb="FF000000"/>
        <rFont val="Arial"/>
        <family val="2"/>
        <scheme val="minor"/>
      </rPr>
      <t>Source</t>
    </r>
    <r>
      <rPr>
        <sz val="11"/>
        <color rgb="FF000000"/>
        <rFont val="Arial"/>
        <family val="2"/>
        <scheme val="minor"/>
      </rPr>
      <t>: Office for National Statistics.</t>
    </r>
  </si>
  <si>
    <r>
      <rPr>
        <b/>
        <sz val="11"/>
        <color rgb="FF000000"/>
        <rFont val="Arial"/>
        <family val="2"/>
        <scheme val="minor"/>
      </rPr>
      <t>Note:</t>
    </r>
    <r>
      <rPr>
        <sz val="11"/>
        <color rgb="FF000000"/>
        <rFont val="Arial"/>
        <family val="2"/>
        <scheme val="minor"/>
      </rPr>
      <t xml:space="preserve"> Figures relate to the number of people receiving services (community based, residential or nursing care) provided or commissioned by local authorities.</t>
    </r>
  </si>
  <si>
    <r>
      <rPr>
        <b/>
        <sz val="11"/>
        <color rgb="FF000000"/>
        <rFont val="Arial"/>
        <family val="2"/>
        <scheme val="minor"/>
      </rPr>
      <t>Source:</t>
    </r>
    <r>
      <rPr>
        <sz val="11"/>
        <color rgb="FF000000"/>
        <rFont val="Arial"/>
        <family val="2"/>
        <scheme val="minor"/>
      </rPr>
      <t xml:space="preserve"> National Adult Social Care Intelligence Service, Referrals and Packages, module P1.</t>
    </r>
  </si>
  <si>
    <r>
      <rPr>
        <b/>
        <sz val="11"/>
        <color rgb="FF000000"/>
        <rFont val="Arial"/>
        <family val="2"/>
        <scheme val="minor"/>
      </rPr>
      <t>Note:</t>
    </r>
    <r>
      <rPr>
        <sz val="11"/>
        <color rgb="FF000000"/>
        <rFont val="Arial"/>
        <family val="2"/>
        <scheme val="minor"/>
      </rPr>
      <t xml:space="preserve"> Activities of daily living include eating, bathing, dressing.</t>
    </r>
  </si>
  <si>
    <r>
      <rPr>
        <b/>
        <sz val="11"/>
        <color rgb="FF000000"/>
        <rFont val="Arial"/>
        <family val="2"/>
        <scheme val="minor"/>
      </rPr>
      <t>Source:</t>
    </r>
    <r>
      <rPr>
        <sz val="11"/>
        <color rgb="FF000000"/>
        <rFont val="Arial"/>
        <family val="2"/>
        <scheme val="minor"/>
      </rPr>
      <t xml:space="preserve"> Health Survey for England.</t>
    </r>
  </si>
  <si>
    <r>
      <rPr>
        <b/>
        <sz val="11"/>
        <color rgb="FF000000"/>
        <rFont val="Arial"/>
        <family val="2"/>
        <scheme val="minor"/>
      </rPr>
      <t>Source:</t>
    </r>
    <r>
      <rPr>
        <sz val="11"/>
        <color rgb="FF000000"/>
        <rFont val="Arial"/>
        <family val="2"/>
        <scheme val="minor"/>
      </rPr>
      <t xml:space="preserve"> Health Foundation modelling.</t>
    </r>
  </si>
  <si>
    <r>
      <rPr>
        <b/>
        <sz val="11"/>
        <color rgb="FF000000"/>
        <rFont val="Arial"/>
        <family val="2"/>
        <scheme val="minor"/>
      </rPr>
      <t>Note:</t>
    </r>
    <r>
      <rPr>
        <sz val="11"/>
        <color rgb="FF000000"/>
        <rFont val="Arial"/>
        <family val="2"/>
        <scheme val="minor"/>
      </rPr>
      <t xml:space="preserve"> It is assumed that pay will increase according to the current plan for public sector earnings (at 1% a year in cash terms until 2019, and at the long-term average rate of 2% a year between 2019/20 and 2030/31). We have included an estimated budget for the UK NHS based on the planned budget for the English NHS (defined as the total department expenditure limit for the Department of Health) between 2015/16 and 2020/21 following the November 2015 spending review. This assumes that the resulting Barnett consequentials for Northern Ireland, Wales and Scotland are applied to their respective health services, with the total budget rising by an average of 0.8% a year. Between 2020/21 and 2030/31 we have assumed the NHS budget rises in line with GDP, estimated at 2.2% a year.</t>
    </r>
  </si>
  <si>
    <r>
      <rPr>
        <b/>
        <sz val="11"/>
        <color rgb="FF000000"/>
        <rFont val="Arial"/>
        <family val="2"/>
        <scheme val="minor"/>
      </rPr>
      <t>Note:</t>
    </r>
    <r>
      <rPr>
        <sz val="11"/>
        <color rgb="FF000000"/>
        <rFont val="Arial"/>
        <family val="2"/>
        <scheme val="minor"/>
      </rPr>
      <t xml:space="preserve"> OBR FSR refers to the standard scenario of 2.2% productivity growth.</t>
    </r>
  </si>
  <si>
    <r>
      <rPr>
        <b/>
        <sz val="11"/>
        <color rgb="FF000000"/>
        <rFont val="Arial"/>
        <family val="2"/>
        <scheme val="minor"/>
      </rPr>
      <t>Source:</t>
    </r>
    <r>
      <rPr>
        <sz val="11"/>
        <color rgb="FF000000"/>
        <rFont val="Arial"/>
        <family val="2"/>
        <scheme val="minor"/>
      </rPr>
      <t xml:space="preserve"> Office for Budget Responsibility.</t>
    </r>
  </si>
  <si>
    <r>
      <rPr>
        <b/>
        <sz val="11"/>
        <color rgb="FF000000"/>
        <rFont val="Arial"/>
        <family val="2"/>
        <scheme val="minor"/>
      </rPr>
      <t>Source:</t>
    </r>
    <r>
      <rPr>
        <sz val="11"/>
        <color rgb="FF000000"/>
        <rFont val="Arial"/>
        <family val="2"/>
        <scheme val="minor"/>
      </rPr>
      <t xml:space="preserve"> Health Foundation analysis using LSE results from Hancock R, Wittenberg R, Hu B, et al. Long-term care funding in England: an analysis of the costs and distributional effects of potential reforms. PSSRU Discussion Paper 2857. London: LSE, 2013.</t>
    </r>
  </si>
  <si>
    <t>GDP Deflator</t>
  </si>
  <si>
    <t>Source: Personal Social Services: Expenditure and Unit Costs (NHS Digital).</t>
  </si>
  <si>
    <t>Total net spending (£bn)</t>
  </si>
  <si>
    <r>
      <rPr>
        <b/>
        <sz val="11"/>
        <rFont val="Arial"/>
        <family val="2"/>
        <scheme val="minor"/>
      </rPr>
      <t xml:space="preserve">UK public spending on health: </t>
    </r>
    <r>
      <rPr>
        <sz val="11"/>
        <rFont val="Arial"/>
        <family val="2"/>
        <scheme val="minor"/>
      </rPr>
      <t>Spending in real terms and as a percentage of GDP, 1949/50–2015/16</t>
    </r>
  </si>
  <si>
    <r>
      <rPr>
        <b/>
        <sz val="11"/>
        <rFont val="Arial"/>
        <family val="2"/>
        <scheme val="minor"/>
      </rPr>
      <t>Spending on health over parliaments:</t>
    </r>
    <r>
      <rPr>
        <sz val="11"/>
        <rFont val="Arial"/>
        <family val="2"/>
        <scheme val="minor"/>
      </rPr>
      <t xml:space="preserve"> Average yearly change in UK health spending, 1950/51–2014/15</t>
    </r>
  </si>
  <si>
    <r>
      <rPr>
        <b/>
        <sz val="11"/>
        <rFont val="Arial"/>
        <family val="2"/>
        <scheme val="minor"/>
      </rPr>
      <t>UK spending on health:</t>
    </r>
    <r>
      <rPr>
        <sz val="11"/>
        <rFont val="Arial"/>
        <family val="2"/>
        <scheme val="minor"/>
      </rPr>
      <t xml:space="preserve"> Spending as a percentage of GDP, compared to other EU countries</t>
    </r>
  </si>
  <si>
    <r>
      <rPr>
        <b/>
        <sz val="11"/>
        <rFont val="Arial"/>
        <family val="2"/>
        <scheme val="minor"/>
      </rPr>
      <t>Public spending on health:</t>
    </r>
    <r>
      <rPr>
        <sz val="11"/>
        <rFont val="Arial"/>
        <family val="2"/>
        <scheme val="minor"/>
      </rPr>
      <t xml:space="preserve"> UK spending as a percentage of GDP, compared to other EU countries</t>
    </r>
  </si>
  <si>
    <r>
      <rPr>
        <b/>
        <sz val="11"/>
        <rFont val="Arial"/>
        <family val="2"/>
        <scheme val="minor"/>
      </rPr>
      <t>Identifiable spending on health:</t>
    </r>
    <r>
      <rPr>
        <sz val="11"/>
        <rFont val="Arial"/>
        <family val="2"/>
        <scheme val="minor"/>
      </rPr>
      <t xml:space="preserve"> Spending in the four countries of the UK per head, 2003/04–2014/15</t>
    </r>
  </si>
  <si>
    <r>
      <rPr>
        <b/>
        <sz val="11"/>
        <rFont val="Arial"/>
        <family val="2"/>
        <scheme val="minor"/>
      </rPr>
      <t xml:space="preserve">Identifiable spending on social care: </t>
    </r>
    <r>
      <rPr>
        <sz val="11"/>
        <rFont val="Arial"/>
        <family val="2"/>
        <scheme val="minor"/>
      </rPr>
      <t>Spending in the four countries of the UK per head, 2008/09–2014/15</t>
    </r>
  </si>
  <si>
    <r>
      <rPr>
        <b/>
        <sz val="11"/>
        <rFont val="Arial"/>
        <family val="2"/>
        <scheme val="minor"/>
      </rPr>
      <t xml:space="preserve">NHS trusts in net surplus/deficit: </t>
    </r>
    <r>
      <rPr>
        <sz val="11"/>
        <rFont val="Arial"/>
        <family val="2"/>
        <scheme val="minor"/>
      </rPr>
      <t>Proportion and value of trusts in surplus/deficit in England, 2012/13–2015/16</t>
    </r>
  </si>
  <si>
    <r>
      <rPr>
        <b/>
        <sz val="11"/>
        <rFont val="Arial"/>
        <family val="2"/>
        <scheme val="minor"/>
      </rPr>
      <t>Change in total NHS spend:</t>
    </r>
    <r>
      <rPr>
        <sz val="11"/>
        <rFont val="Arial"/>
        <family val="2"/>
        <scheme val="minor"/>
      </rPr>
      <t xml:space="preserve"> Annual and average change in spend in England, 2009/10–2020/21</t>
    </r>
  </si>
  <si>
    <r>
      <rPr>
        <b/>
        <sz val="11"/>
        <rFont val="Arial"/>
        <family val="2"/>
        <scheme val="minor"/>
      </rPr>
      <t>Change in total NHS spend per head:</t>
    </r>
    <r>
      <rPr>
        <sz val="11"/>
        <rFont val="Arial"/>
        <family val="2"/>
        <scheme val="minor"/>
      </rPr>
      <t xml:space="preserve"> Annual and average change in spend in England, 2009/10–2020/21</t>
    </r>
  </si>
  <si>
    <r>
      <rPr>
        <b/>
        <sz val="11"/>
        <rFont val="Arial"/>
        <family val="2"/>
        <scheme val="minor"/>
      </rPr>
      <t>UK productivity in health care:</t>
    </r>
    <r>
      <rPr>
        <sz val="11"/>
        <rFont val="Arial"/>
        <family val="2"/>
        <scheme val="minor"/>
      </rPr>
      <t xml:space="preserve"> Productivity between 1997 and 2013, index=1997</t>
    </r>
  </si>
  <si>
    <r>
      <rPr>
        <b/>
        <sz val="11"/>
        <rFont val="Arial"/>
        <family val="2"/>
        <scheme val="minor"/>
      </rPr>
      <t xml:space="preserve">People receiving social care: </t>
    </r>
    <r>
      <rPr>
        <sz val="11"/>
        <rFont val="Arial"/>
        <family val="2"/>
        <scheme val="minor"/>
      </rPr>
      <t>Number of people receiving social care in England, 2005/06–2013/14</t>
    </r>
  </si>
  <si>
    <r>
      <rPr>
        <b/>
        <sz val="11"/>
        <rFont val="Arial"/>
        <family val="2"/>
        <scheme val="minor"/>
      </rPr>
      <t xml:space="preserve">Gap in provision of social care: </t>
    </r>
    <r>
      <rPr>
        <sz val="11"/>
        <rFont val="Arial"/>
        <family val="2"/>
        <scheme val="minor"/>
      </rPr>
      <t>Gap in provision between receipt of and need for help with daily activities by income bracket among those aged over 65</t>
    </r>
  </si>
  <si>
    <r>
      <rPr>
        <b/>
        <sz val="11"/>
        <rFont val="Arial"/>
        <family val="2"/>
        <scheme val="minor"/>
      </rPr>
      <t>NHS funding gap, 2015/16–2030/31:</t>
    </r>
    <r>
      <rPr>
        <sz val="11"/>
        <rFont val="Arial"/>
        <family val="2"/>
        <scheme val="minor"/>
      </rPr>
      <t xml:space="preserve"> Gap in NHS funding depending on various productivity scenarios</t>
    </r>
  </si>
  <si>
    <r>
      <rPr>
        <b/>
        <sz val="11"/>
        <rFont val="Arial"/>
        <family val="2"/>
        <scheme val="minor"/>
      </rPr>
      <t xml:space="preserve">Social care funding gap, 2015/16–2030/31: </t>
    </r>
    <r>
      <rPr>
        <sz val="11"/>
        <rFont val="Arial"/>
        <family val="2"/>
        <scheme val="minor"/>
      </rPr>
      <t>Gap between the adult social care budget and funding pressures</t>
    </r>
  </si>
  <si>
    <r>
      <rPr>
        <b/>
        <sz val="11"/>
        <rFont val="Arial"/>
        <family val="2"/>
        <scheme val="minor"/>
      </rPr>
      <t xml:space="preserve">Health spending scenarios: </t>
    </r>
    <r>
      <rPr>
        <sz val="11"/>
        <rFont val="Arial"/>
        <family val="2"/>
        <scheme val="minor"/>
      </rPr>
      <t>Scenarios based on OBR data, 2020/21–2065/66</t>
    </r>
  </si>
  <si>
    <r>
      <rPr>
        <b/>
        <sz val="11"/>
        <rFont val="Arial"/>
        <family val="2"/>
        <scheme val="minor"/>
      </rPr>
      <t xml:space="preserve">Spending on personal adult social services: </t>
    </r>
    <r>
      <rPr>
        <sz val="11"/>
        <rFont val="Arial"/>
        <family val="2"/>
        <scheme val="minor"/>
      </rPr>
      <t>Change in net spending in England, 1994/95–2015/16</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</si>
</sst>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7" formatCode="&quot;£&quot;#,##0.00;\-&quot;£&quot;#,##0.00"/>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
    <numFmt numFmtId="168" formatCode="#,##0.0,,;\-#,##0.0,,;\-"/>
    <numFmt numFmtId="169" formatCode="#,##0.0,,;\-#,##0.0,,"/>
    <numFmt numFmtId="170" formatCode="0.0%;\-0.0%"/>
    <numFmt numFmtId="171" formatCode="0.0"/>
    <numFmt numFmtId="172" formatCode="0.000"/>
    <numFmt numFmtId="173" formatCode="0.0000"/>
    <numFmt numFmtId="174" formatCode="#\ ##0"/>
    <numFmt numFmtId="175" formatCode="&quot;to &quot;0.0000;&quot;to &quot;\-0.0000;&quot;to 0&quot;"/>
    <numFmt numFmtId="176" formatCode="#,##0;\-#,##0;\-"/>
    <numFmt numFmtId="177" formatCode="[&lt;0.0001]&quot;&lt;0.0001&quot;;0.0000"/>
    <numFmt numFmtId="178" formatCode="#,##0.0_-;\(#,##0.0\);_-* &quot;-&quot;??_-"/>
    <numFmt numFmtId="179" formatCode="_-[$€-2]* #,##0.00_-;\-[$€-2]* #,##0.00_-;_-[$€-2]* &quot;-&quot;??_-"/>
    <numFmt numFmtId="180" formatCode="#,##0.0"/>
    <numFmt numFmtId="181" formatCode="mmmm\ d\,\ yyyy"/>
    <numFmt numFmtId="182" formatCode="_(* #,##0.00_);_(* \(#,##0.00\);_(* &quot;-&quot;??_);_(@_)"/>
    <numFmt numFmtId="184" formatCode="0.0_ ;\-0.0\ "/>
    <numFmt numFmtId="185" formatCode="#,##0.0_ ;[Red]\-#,##0.0\ "/>
    <numFmt numFmtId="189" formatCode="&quot;£&quot;#,##0"/>
  </numFmts>
  <fonts count="106" x14ac:knownFonts="1">
    <font>
      <sz val="11"/>
      <color theme="1"/>
      <name val="Arial"/>
      <family val="2"/>
      <scheme val="minor"/>
    </font>
    <font>
      <sz val="11"/>
      <color theme="1"/>
      <name val="Arial"/>
      <family val="2"/>
      <scheme val="minor"/>
    </font>
    <font>
      <b/>
      <sz val="11"/>
      <color rgb="FF3F3F3F"/>
      <name val="Arial"/>
      <family val="2"/>
      <scheme val="minor"/>
    </font>
    <font>
      <b/>
      <sz val="11"/>
      <color theme="0"/>
      <name val="Arial"/>
      <family val="2"/>
      <scheme val="minor"/>
    </font>
    <font>
      <b/>
      <sz val="11"/>
      <color theme="1"/>
      <name val="Arial"/>
      <family val="2"/>
      <scheme val="minor"/>
    </font>
    <font>
      <sz val="11"/>
      <color theme="0"/>
      <name val="Arial"/>
      <family val="2"/>
      <scheme val="minor"/>
    </font>
    <font>
      <sz val="11"/>
      <name val="Arial"/>
      <family val="2"/>
      <scheme val="minor"/>
    </font>
    <font>
      <sz val="11"/>
      <color theme="4"/>
      <name val="Arial"/>
      <family val="2"/>
      <scheme val="minor"/>
    </font>
    <font>
      <i/>
      <sz val="11"/>
      <color rgb="FF999390"/>
      <name val="Arial"/>
      <family val="2"/>
      <scheme val="minor"/>
    </font>
    <font>
      <sz val="28"/>
      <name val="Arial"/>
      <family val="1"/>
      <scheme val="major"/>
    </font>
    <font>
      <b/>
      <sz val="12"/>
      <name val="Arial"/>
      <family val="2"/>
      <scheme val="minor"/>
    </font>
    <font>
      <b/>
      <sz val="12"/>
      <color rgb="FF999390"/>
      <name val="Arial"/>
      <family val="2"/>
      <scheme val="minor"/>
    </font>
    <font>
      <sz val="28"/>
      <name val="Arial"/>
      <family val="2"/>
      <scheme val="major"/>
    </font>
    <font>
      <b/>
      <i/>
      <sz val="12"/>
      <color rgb="FF999390"/>
      <name val="Arial"/>
      <family val="2"/>
      <scheme val="minor"/>
    </font>
    <font>
      <i/>
      <sz val="11"/>
      <name val="Arial"/>
      <family val="2"/>
      <scheme val="minor"/>
    </font>
    <font>
      <b/>
      <sz val="11"/>
      <color theme="4"/>
      <name val="Arial"/>
      <family val="2"/>
      <scheme val="minor"/>
    </font>
    <font>
      <sz val="11"/>
      <color rgb="FF524C48"/>
      <name val="Arial"/>
      <family val="2"/>
      <scheme val="minor"/>
    </font>
    <font>
      <b/>
      <sz val="11"/>
      <color rgb="FF342F2C"/>
      <name val="Arial"/>
      <family val="2"/>
      <scheme val="minor"/>
    </font>
    <font>
      <b/>
      <sz val="11"/>
      <color rgb="FF999390"/>
      <name val="Arial"/>
      <family val="2"/>
      <scheme val="minor"/>
    </font>
    <font>
      <b/>
      <sz val="11"/>
      <name val="Arial"/>
      <family val="2"/>
      <scheme val="minor"/>
    </font>
    <font>
      <b/>
      <sz val="15"/>
      <color theme="3"/>
      <name val="Arial"/>
      <family val="2"/>
      <scheme val="minor"/>
    </font>
    <font>
      <sz val="8"/>
      <name val="Arial"/>
      <family val="2"/>
    </font>
    <font>
      <i/>
      <sz val="8"/>
      <name val="Arial"/>
      <family val="2"/>
    </font>
    <font>
      <sz val="10"/>
      <name val="Arial"/>
      <family val="2"/>
    </font>
    <font>
      <b/>
      <sz val="8"/>
      <color indexed="12"/>
      <name val="Arial"/>
      <family val="2"/>
    </font>
    <font>
      <b/>
      <sz val="8"/>
      <name val="Arial"/>
      <family val="2"/>
    </font>
    <font>
      <i/>
      <sz val="8"/>
      <color indexed="12"/>
      <name val="Arial"/>
      <family val="2"/>
    </font>
    <font>
      <b/>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name val="Tahoma"/>
      <family val="2"/>
    </font>
    <font>
      <sz val="10"/>
      <name val="Tahoma"/>
      <family val="2"/>
    </font>
    <font>
      <i/>
      <sz val="7"/>
      <name val="Arial"/>
      <family val="2"/>
    </font>
    <font>
      <b/>
      <sz val="18"/>
      <name val="Arial"/>
      <family val="2"/>
    </font>
    <font>
      <b/>
      <sz val="11"/>
      <color indexed="8"/>
      <name val="Calibri"/>
      <family val="2"/>
    </font>
    <font>
      <sz val="11"/>
      <color indexed="10"/>
      <name val="Calibri"/>
      <family val="2"/>
    </font>
    <font>
      <sz val="10"/>
      <name val="MS Sans Serif"/>
      <family val="2"/>
    </font>
    <font>
      <u/>
      <sz val="10"/>
      <color indexed="12"/>
      <name val="Arial"/>
      <family val="2"/>
    </font>
    <font>
      <b/>
      <sz val="10"/>
      <name val="Arial"/>
      <family val="2"/>
    </font>
    <font>
      <i/>
      <sz val="10"/>
      <name val="Arial"/>
      <family val="2"/>
    </font>
    <font>
      <sz val="10"/>
      <name val="System"/>
      <family val="2"/>
    </font>
    <font>
      <b/>
      <sz val="15"/>
      <color indexed="56"/>
      <name val="Calibri"/>
      <family val="2"/>
    </font>
    <font>
      <b/>
      <sz val="18"/>
      <color indexed="56"/>
      <name val="Cambria"/>
      <family val="2"/>
    </font>
    <font>
      <u/>
      <sz val="10"/>
      <color indexed="12"/>
      <name val="System"/>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sz val="7"/>
      <name val="Arial"/>
      <family val="2"/>
    </font>
    <font>
      <sz val="10"/>
      <color indexed="8"/>
      <name val="Arial"/>
      <family val="2"/>
    </font>
    <font>
      <b/>
      <sz val="11"/>
      <color indexed="55"/>
      <name val="Arial"/>
      <family val="2"/>
    </font>
    <font>
      <sz val="11"/>
      <color indexed="10"/>
      <name val="Arial"/>
      <family val="2"/>
    </font>
    <font>
      <b/>
      <sz val="12"/>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u/>
      <sz val="10"/>
      <color theme="10"/>
      <name val="System"/>
      <family val="2"/>
    </font>
    <font>
      <u/>
      <sz val="11"/>
      <color theme="10"/>
      <name val="Calibri"/>
      <family val="2"/>
    </font>
    <font>
      <sz val="12"/>
      <color theme="1"/>
      <name val="Arial"/>
      <family val="2"/>
    </font>
    <font>
      <sz val="10"/>
      <color theme="1"/>
      <name val="Arial"/>
      <family val="2"/>
    </font>
    <font>
      <u/>
      <sz val="11"/>
      <color theme="10"/>
      <name val="Arial"/>
      <family val="2"/>
      <scheme val="minor"/>
    </font>
    <font>
      <sz val="11"/>
      <color rgb="FFFF0000"/>
      <name val="Arial"/>
      <family val="2"/>
      <scheme val="minor"/>
    </font>
    <font>
      <u/>
      <sz val="10"/>
      <color theme="10"/>
      <name val="Arial"/>
      <family val="2"/>
    </font>
    <font>
      <b/>
      <sz val="18"/>
      <color theme="3"/>
      <name val="Arial"/>
      <family val="2"/>
      <scheme val="maj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2"/>
      <name val="Times New Roman"/>
      <family val="1"/>
    </font>
    <font>
      <u/>
      <sz val="12"/>
      <color indexed="12"/>
      <name val="Times New Roman"/>
      <family val="1"/>
    </font>
    <font>
      <sz val="10"/>
      <name val="Arial"/>
      <family val="2"/>
    </font>
    <font>
      <sz val="10"/>
      <name val="System"/>
      <family val="2"/>
    </font>
    <font>
      <sz val="11"/>
      <color indexed="8"/>
      <name val="Arial"/>
      <family val="2"/>
      <scheme val="minor"/>
    </font>
    <font>
      <sz val="11"/>
      <color rgb="FF000000"/>
      <name val="Arial"/>
      <family val="2"/>
      <scheme val="minor"/>
    </font>
    <font>
      <b/>
      <sz val="11"/>
      <color rgb="FF000000"/>
      <name val="Arial"/>
      <family val="2"/>
      <scheme val="minor"/>
    </font>
  </fonts>
  <fills count="96">
    <fill>
      <patternFill patternType="none"/>
    </fill>
    <fill>
      <patternFill patternType="gray125"/>
    </fill>
    <fill>
      <patternFill patternType="solid">
        <fgColor rgb="FFFFC7CE"/>
      </patternFill>
    </fill>
    <fill>
      <patternFill patternType="solid">
        <fgColor rgb="FFF2F2F2"/>
      </patternFill>
    </fill>
    <fill>
      <patternFill patternType="solid">
        <fgColor theme="7"/>
        <bgColor indexed="64"/>
      </patternFill>
    </fill>
    <fill>
      <patternFill patternType="solid">
        <fgColor theme="3"/>
        <bgColor indexed="64"/>
      </patternFill>
    </fill>
    <fill>
      <patternFill patternType="solid">
        <fgColor rgb="FF95BCBC"/>
        <bgColor indexed="64"/>
      </patternFill>
    </fill>
    <fill>
      <patternFill patternType="solid">
        <fgColor rgb="FF96D1B2"/>
        <bgColor indexed="64"/>
      </patternFill>
    </fill>
    <fill>
      <patternFill patternType="solid">
        <fgColor rgb="FFFFEA89"/>
        <bgColor indexed="64"/>
      </patternFill>
    </fill>
    <fill>
      <patternFill patternType="solid">
        <fgColor rgb="FFEE7174"/>
        <bgColor indexed="64"/>
      </patternFill>
    </fill>
    <fill>
      <patternFill patternType="solid">
        <fgColor rgb="FF5F9B9B"/>
        <bgColor indexed="64"/>
      </patternFill>
    </fill>
    <fill>
      <patternFill patternType="solid">
        <fgColor rgb="FFFFDF4D"/>
        <bgColor indexed="64"/>
      </patternFill>
    </fill>
    <fill>
      <patternFill patternType="solid">
        <fgColor rgb="FF9771A3"/>
        <bgColor indexed="64"/>
      </patternFill>
    </fill>
    <fill>
      <patternFill patternType="solid">
        <fgColor rgb="FFF7BFCC"/>
        <bgColor indexed="64"/>
      </patternFill>
    </fill>
    <fill>
      <patternFill patternType="solid">
        <fgColor rgb="FFBFD3DD"/>
        <bgColor indexed="64"/>
      </patternFill>
    </fill>
    <fill>
      <patternFill patternType="solid">
        <fgColor rgb="FFCADEDE"/>
        <bgColor indexed="64"/>
      </patternFill>
    </fill>
    <fill>
      <patternFill patternType="solid">
        <fgColor rgb="FFCAE8D9"/>
        <bgColor indexed="64"/>
      </patternFill>
    </fill>
    <fill>
      <patternFill patternType="solid">
        <fgColor rgb="FFFFF4C4"/>
        <bgColor indexed="64"/>
      </patternFill>
    </fill>
    <fill>
      <patternFill patternType="solid">
        <fgColor rgb="FFDCD0E0"/>
        <bgColor indexed="64"/>
      </patternFill>
    </fill>
    <fill>
      <patternFill patternType="solid">
        <fgColor rgb="FFEE8098"/>
        <bgColor indexed="64"/>
      </patternFill>
    </fill>
    <fill>
      <patternFill patternType="solid">
        <fgColor rgb="FF80A8BC"/>
        <bgColor indexed="64"/>
      </patternFill>
    </fill>
    <fill>
      <patternFill patternType="solid">
        <fgColor rgb="FFBAA1C2"/>
        <bgColor indexed="64"/>
      </patternFill>
    </fill>
    <fill>
      <patternFill patternType="solid">
        <fgColor rgb="FF407C9A"/>
        <bgColor indexed="64"/>
      </patternFill>
    </fill>
    <fill>
      <patternFill patternType="solid">
        <fgColor rgb="FF005078"/>
        <bgColor indexed="64"/>
      </patternFill>
    </fill>
    <fill>
      <patternFill patternType="solid">
        <fgColor theme="5"/>
        <bgColor indexed="64"/>
      </patternFill>
    </fill>
    <fill>
      <patternFill patternType="solid">
        <fgColor rgb="FF61BA8C"/>
        <bgColor indexed="64"/>
      </patternFill>
    </fill>
    <fill>
      <patternFill patternType="solid">
        <fgColor theme="6"/>
        <bgColor indexed="64"/>
      </patternFill>
    </fill>
    <fill>
      <patternFill patternType="solid">
        <fgColor indexed="9"/>
        <bgColor indexed="64"/>
      </patternFill>
    </fill>
    <fill>
      <patternFill patternType="solid">
        <fgColor indexed="2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rgb="FFFFFFCC"/>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theme="4"/>
      </patternFill>
    </fill>
    <fill>
      <patternFill patternType="solid">
        <fgColor theme="6"/>
      </patternFill>
    </fill>
    <fill>
      <patternFill patternType="solid">
        <fgColor theme="8"/>
      </patternFill>
    </fill>
    <fill>
      <patternFill patternType="solid">
        <fgColor theme="9"/>
      </patternFill>
    </fill>
    <fill>
      <patternFill patternType="solid">
        <fgColor indexed="44"/>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0.14999847407452621"/>
        <bgColor indexed="64"/>
      </patternFill>
    </fill>
  </fills>
  <borders count="33">
    <border>
      <left/>
      <right/>
      <top/>
      <bottom/>
      <diagonal/>
    </border>
    <border>
      <left/>
      <right/>
      <top style="medium">
        <color rgb="FF999390"/>
      </top>
      <bottom style="medium">
        <color rgb="FF999390"/>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medium">
        <color indexed="64"/>
      </bottom>
      <diagonal/>
    </border>
    <border>
      <left/>
      <right/>
      <top/>
      <bottom style="thin">
        <color indexed="12"/>
      </bottom>
      <diagonal/>
    </border>
    <border>
      <left/>
      <right/>
      <top/>
      <bottom style="medium">
        <color indexed="30"/>
      </bottom>
      <diagonal/>
    </border>
    <border>
      <left/>
      <right/>
      <top style="thin">
        <color indexed="12"/>
      </top>
      <bottom style="thin">
        <color indexed="1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indexed="18"/>
      </bottom>
      <diagonal/>
    </border>
    <border>
      <left/>
      <right style="medium">
        <color indexed="8"/>
      </right>
      <top/>
      <bottom/>
      <diagonal/>
    </border>
    <border>
      <left/>
      <right/>
      <top/>
      <bottom style="thick">
        <color indexed="62"/>
      </bottom>
      <diagonal/>
    </border>
    <border>
      <left/>
      <right style="medium">
        <color indexed="8"/>
      </right>
      <top/>
      <bottom style="medium">
        <color indexed="8"/>
      </bottom>
      <diagonal/>
    </border>
    <border>
      <left/>
      <right/>
      <top/>
      <bottom style="medium">
        <color indexed="8"/>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904">
    <xf numFmtId="0" fontId="0" fillId="0" borderId="0"/>
    <xf numFmtId="0" fontId="12" fillId="0" borderId="0" applyNumberFormat="0" applyFill="0" applyBorder="0" applyAlignment="0" applyProtection="0"/>
    <xf numFmtId="0" fontId="9" fillId="0" borderId="0" applyNumberFormat="0" applyFill="0" applyAlignment="0" applyProtection="0"/>
    <xf numFmtId="0" fontId="11" fillId="0" borderId="0" applyNumberFormat="0" applyFill="0" applyBorder="0" applyAlignment="0" applyProtection="0"/>
    <xf numFmtId="0" fontId="13" fillId="0" borderId="0" applyNumberFormat="0" applyFill="0" applyAlignment="0" applyProtection="0"/>
    <xf numFmtId="0" fontId="14" fillId="0" borderId="0" applyNumberFormat="0" applyFill="0" applyAlignment="0" applyProtection="0"/>
    <xf numFmtId="0" fontId="5" fillId="26" borderId="0" applyNumberFormat="0" applyBorder="0" applyAlignment="0" applyProtection="0"/>
    <xf numFmtId="0" fontId="7" fillId="2" borderId="0" applyNumberFormat="0" applyBorder="0" applyAlignment="0" applyProtection="0"/>
    <xf numFmtId="0" fontId="5" fillId="4" borderId="0" applyNumberFormat="0" applyBorder="0" applyAlignment="0" applyProtection="0"/>
    <xf numFmtId="0" fontId="18" fillId="0" borderId="0" applyNumberFormat="0" applyAlignment="0" applyProtection="0"/>
    <xf numFmtId="0" fontId="2" fillId="3" borderId="0" applyNumberFormat="0" applyAlignment="0" applyProtection="0"/>
    <xf numFmtId="0" fontId="17" fillId="3" borderId="0" applyNumberFormat="0" applyAlignment="0" applyProtection="0"/>
    <xf numFmtId="0" fontId="7" fillId="0" borderId="0" applyNumberFormat="0" applyFill="0" applyAlignment="0" applyProtection="0"/>
    <xf numFmtId="0" fontId="3" fillId="5" borderId="0" applyNumberFormat="0" applyAlignment="0" applyProtection="0"/>
    <xf numFmtId="0" fontId="15" fillId="0" borderId="0" applyNumberFormat="0" applyBorder="0" applyAlignment="0" applyProtection="0"/>
    <xf numFmtId="0" fontId="16" fillId="0" borderId="0" applyNumberFormat="0" applyAlignment="0" applyProtection="0"/>
    <xf numFmtId="0" fontId="8" fillId="0" borderId="0" applyNumberFormat="0" applyFill="0" applyBorder="0" applyAlignment="0" applyProtection="0"/>
    <xf numFmtId="0" fontId="4" fillId="0" borderId="1" applyNumberFormat="0" applyAlignment="0" applyProtection="0"/>
    <xf numFmtId="0" fontId="1" fillId="13" borderId="0" applyNumberFormat="0" applyBorder="0" applyAlignment="0" applyProtection="0"/>
    <xf numFmtId="0" fontId="1" fillId="19" borderId="0" applyNumberFormat="0" applyBorder="0" applyAlignment="0" applyProtection="0"/>
    <xf numFmtId="0" fontId="5" fillId="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5" fillId="22" borderId="0" applyNumberFormat="0" applyBorder="0" applyAlignment="0" applyProtection="0"/>
    <xf numFmtId="0" fontId="1" fillId="16" borderId="0" applyNumberFormat="0" applyBorder="0" applyAlignment="0" applyProtection="0"/>
    <xf numFmtId="0" fontId="1" fillId="7" borderId="0" applyNumberFormat="0" applyBorder="0" applyAlignment="0" applyProtection="0"/>
    <xf numFmtId="0" fontId="5" fillId="25"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5" fillId="10" borderId="0" applyNumberFormat="0" applyBorder="0" applyAlignment="0" applyProtection="0"/>
    <xf numFmtId="0" fontId="6" fillId="17" borderId="0" applyNumberFormat="0" applyBorder="0" applyAlignment="0" applyProtection="0"/>
    <xf numFmtId="0" fontId="1" fillId="8" borderId="0" applyNumberFormat="0" applyBorder="0" applyAlignment="0" applyProtection="0"/>
    <xf numFmtId="0" fontId="5" fillId="1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5" fillId="12" borderId="0" applyNumberFormat="0" applyBorder="0" applyAlignment="0" applyProtection="0"/>
    <xf numFmtId="0" fontId="10" fillId="0" borderId="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9" fontId="1" fillId="0" borderId="0" applyFont="0" applyFill="0" applyBorder="0" applyAlignment="0" applyProtection="0"/>
    <xf numFmtId="0" fontId="21" fillId="0" borderId="0"/>
    <xf numFmtId="0" fontId="27" fillId="0" borderId="0">
      <alignment vertical="top" wrapText="1"/>
    </xf>
    <xf numFmtId="0" fontId="24" fillId="0" borderId="5">
      <alignment horizontal="right"/>
    </xf>
    <xf numFmtId="0" fontId="25" fillId="28" borderId="0">
      <alignment horizontal="right" vertical="top" wrapText="1"/>
    </xf>
    <xf numFmtId="0" fontId="24" fillId="0" borderId="0"/>
    <xf numFmtId="165" fontId="21" fillId="0" borderId="0">
      <alignment wrapText="1"/>
      <protection locked="0"/>
    </xf>
    <xf numFmtId="0" fontId="26" fillId="0" borderId="0"/>
    <xf numFmtId="166" fontId="25" fillId="28" borderId="7">
      <alignment wrapText="1"/>
    </xf>
    <xf numFmtId="167" fontId="21" fillId="0" borderId="0">
      <alignment wrapText="1"/>
      <protection locked="0"/>
    </xf>
    <xf numFmtId="0" fontId="28"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9" fillId="39"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30" fillId="30" borderId="0" applyNumberFormat="0" applyBorder="0" applyAlignment="0" applyProtection="0"/>
    <xf numFmtId="0" fontId="31" fillId="47" borderId="8" applyNumberFormat="0" applyAlignment="0" applyProtection="0"/>
    <xf numFmtId="0" fontId="32" fillId="48" borderId="9" applyNumberFormat="0" applyAlignment="0" applyProtection="0"/>
    <xf numFmtId="43" fontId="23" fillId="0" borderId="0" applyFont="0" applyFill="0" applyBorder="0" applyAlignment="0" applyProtection="0"/>
    <xf numFmtId="0" fontId="33" fillId="0" borderId="0" applyNumberFormat="0" applyFill="0" applyBorder="0" applyAlignment="0" applyProtection="0"/>
    <xf numFmtId="0" fontId="34" fillId="31" borderId="0" applyNumberFormat="0" applyBorder="0" applyAlignment="0" applyProtection="0"/>
    <xf numFmtId="0" fontId="27" fillId="0" borderId="0">
      <alignment vertical="top" wrapText="1"/>
    </xf>
    <xf numFmtId="0" fontId="27" fillId="0" borderId="0">
      <alignment vertical="top" wrapText="1"/>
    </xf>
    <xf numFmtId="0" fontId="27" fillId="0" borderId="0">
      <alignment vertical="top" wrapText="1"/>
    </xf>
    <xf numFmtId="0" fontId="27" fillId="0" borderId="0">
      <alignment vertical="top" wrapText="1"/>
    </xf>
    <xf numFmtId="0" fontId="35" fillId="0" borderId="10" applyNumberFormat="0" applyFill="0" applyAlignment="0" applyProtection="0"/>
    <xf numFmtId="0" fontId="36" fillId="0" borderId="6" applyNumberFormat="0" applyFill="0" applyAlignment="0" applyProtection="0"/>
    <xf numFmtId="0" fontId="36" fillId="0" borderId="0" applyNumberFormat="0" applyFill="0" applyBorder="0" applyAlignment="0" applyProtection="0"/>
    <xf numFmtId="0" fontId="37" fillId="34" borderId="8" applyNumberFormat="0" applyAlignment="0" applyProtection="0"/>
    <xf numFmtId="0" fontId="38" fillId="0" borderId="11" applyNumberFormat="0" applyFill="0" applyAlignment="0" applyProtection="0"/>
    <xf numFmtId="0" fontId="23" fillId="0" borderId="0"/>
    <xf numFmtId="0" fontId="23" fillId="0" borderId="0"/>
    <xf numFmtId="0" fontId="39" fillId="49" borderId="0" applyNumberFormat="0" applyBorder="0" applyAlignment="0" applyProtection="0"/>
    <xf numFmtId="0" fontId="21" fillId="0" borderId="0"/>
    <xf numFmtId="0" fontId="28" fillId="0" borderId="0"/>
    <xf numFmtId="0" fontId="21" fillId="0" borderId="0"/>
    <xf numFmtId="0" fontId="23" fillId="0" borderId="0"/>
    <xf numFmtId="0" fontId="21" fillId="50" borderId="12" applyNumberFormat="0" applyFont="0" applyAlignment="0" applyProtection="0"/>
    <xf numFmtId="0" fontId="40" fillId="47" borderId="13" applyNumberFormat="0" applyAlignment="0" applyProtection="0"/>
    <xf numFmtId="0" fontId="23" fillId="0" borderId="0"/>
    <xf numFmtId="0" fontId="41" fillId="27" borderId="4">
      <alignment horizontal="center"/>
    </xf>
    <xf numFmtId="3" fontId="42" fillId="27" borderId="0"/>
    <xf numFmtId="3" fontId="41" fillId="27" borderId="0"/>
    <xf numFmtId="0" fontId="42" fillId="27" borderId="0"/>
    <xf numFmtId="0" fontId="41" fillId="27" borderId="0"/>
    <xf numFmtId="0" fontId="42" fillId="27" borderId="0">
      <alignment horizontal="center"/>
    </xf>
    <xf numFmtId="0" fontId="43" fillId="0" borderId="0">
      <alignment wrapText="1"/>
    </xf>
    <xf numFmtId="0" fontId="43" fillId="0" borderId="0">
      <alignment wrapText="1"/>
    </xf>
    <xf numFmtId="0" fontId="43" fillId="0" borderId="0">
      <alignment wrapText="1"/>
    </xf>
    <xf numFmtId="0" fontId="43" fillId="0" borderId="0">
      <alignment wrapText="1"/>
    </xf>
    <xf numFmtId="0" fontId="25" fillId="28" borderId="0">
      <alignment horizontal="right" vertical="top" wrapText="1"/>
    </xf>
    <xf numFmtId="0" fontId="25" fillId="28" borderId="0">
      <alignment horizontal="right" vertical="top" wrapText="1"/>
    </xf>
    <xf numFmtId="0" fontId="25" fillId="28" borderId="0">
      <alignment horizontal="right" vertical="top" wrapText="1"/>
    </xf>
    <xf numFmtId="0" fontId="24" fillId="0" borderId="0"/>
    <xf numFmtId="0" fontId="24" fillId="0" borderId="0"/>
    <xf numFmtId="0" fontId="24" fillId="0" borderId="0"/>
    <xf numFmtId="0" fontId="26" fillId="0" borderId="0"/>
    <xf numFmtId="0" fontId="26" fillId="0" borderId="0"/>
    <xf numFmtId="0" fontId="22" fillId="0" borderId="0"/>
    <xf numFmtId="0" fontId="22" fillId="0" borderId="0"/>
    <xf numFmtId="0" fontId="22" fillId="0" borderId="0"/>
    <xf numFmtId="168" fontId="21" fillId="0" borderId="0">
      <alignment wrapText="1"/>
      <protection locked="0"/>
    </xf>
    <xf numFmtId="168" fontId="21" fillId="0" borderId="0">
      <alignment wrapText="1"/>
      <protection locked="0"/>
    </xf>
    <xf numFmtId="168" fontId="25" fillId="51" borderId="0">
      <alignment wrapText="1"/>
      <protection locked="0"/>
    </xf>
    <xf numFmtId="168" fontId="25" fillId="51" borderId="0">
      <alignment wrapText="1"/>
      <protection locked="0"/>
    </xf>
    <xf numFmtId="168" fontId="25" fillId="51" borderId="0">
      <alignment wrapText="1"/>
      <protection locked="0"/>
    </xf>
    <xf numFmtId="168" fontId="21" fillId="0" borderId="0">
      <alignment wrapText="1"/>
      <protection locked="0"/>
    </xf>
    <xf numFmtId="165" fontId="21" fillId="0" borderId="0">
      <alignment wrapText="1"/>
      <protection locked="0"/>
    </xf>
    <xf numFmtId="165" fontId="21" fillId="0" borderId="0">
      <alignment wrapText="1"/>
      <protection locked="0"/>
    </xf>
    <xf numFmtId="165" fontId="25" fillId="51" borderId="0">
      <alignment wrapText="1"/>
      <protection locked="0"/>
    </xf>
    <xf numFmtId="165" fontId="25" fillId="51" borderId="0">
      <alignment wrapText="1"/>
      <protection locked="0"/>
    </xf>
    <xf numFmtId="165" fontId="25" fillId="51" borderId="0">
      <alignment wrapText="1"/>
      <protection locked="0"/>
    </xf>
    <xf numFmtId="165" fontId="25" fillId="51" borderId="0">
      <alignment wrapText="1"/>
      <protection locked="0"/>
    </xf>
    <xf numFmtId="165" fontId="25" fillId="51" borderId="0">
      <alignment wrapText="1"/>
      <protection locked="0"/>
    </xf>
    <xf numFmtId="165" fontId="21" fillId="0" borderId="0">
      <alignment wrapText="1"/>
      <protection locked="0"/>
    </xf>
    <xf numFmtId="167" fontId="21" fillId="0" borderId="0">
      <alignment wrapText="1"/>
      <protection locked="0"/>
    </xf>
    <xf numFmtId="167" fontId="25" fillId="51" borderId="0">
      <alignment wrapText="1"/>
      <protection locked="0"/>
    </xf>
    <xf numFmtId="167" fontId="25" fillId="51" borderId="0">
      <alignment wrapText="1"/>
      <protection locked="0"/>
    </xf>
    <xf numFmtId="167" fontId="25" fillId="51" borderId="0">
      <alignment wrapText="1"/>
      <protection locked="0"/>
    </xf>
    <xf numFmtId="167" fontId="21" fillId="0" borderId="0">
      <alignment wrapText="1"/>
      <protection locked="0"/>
    </xf>
    <xf numFmtId="169" fontId="25" fillId="28" borderId="7">
      <alignment wrapText="1"/>
    </xf>
    <xf numFmtId="169" fontId="25" fillId="28" borderId="7">
      <alignment wrapText="1"/>
    </xf>
    <xf numFmtId="169" fontId="25" fillId="28" borderId="7">
      <alignment wrapText="1"/>
    </xf>
    <xf numFmtId="166" fontId="25" fillId="28" borderId="7">
      <alignment wrapText="1"/>
    </xf>
    <xf numFmtId="166" fontId="25" fillId="28" borderId="7">
      <alignment wrapText="1"/>
    </xf>
    <xf numFmtId="166" fontId="25" fillId="28" borderId="7">
      <alignment wrapText="1"/>
    </xf>
    <xf numFmtId="170" fontId="25" fillId="28" borderId="7">
      <alignment wrapText="1"/>
    </xf>
    <xf numFmtId="170" fontId="25" fillId="28" borderId="7">
      <alignment wrapText="1"/>
    </xf>
    <xf numFmtId="170" fontId="25" fillId="28" borderId="7">
      <alignment wrapText="1"/>
    </xf>
    <xf numFmtId="0" fontId="24" fillId="0" borderId="5">
      <alignment horizontal="right"/>
    </xf>
    <xf numFmtId="0" fontId="24" fillId="0" borderId="5">
      <alignment horizontal="right"/>
    </xf>
    <xf numFmtId="0" fontId="24" fillId="0" borderId="5">
      <alignment horizontal="right"/>
    </xf>
    <xf numFmtId="0" fontId="44" fillId="0" borderId="0" applyNumberFormat="0" applyFill="0" applyBorder="0" applyProtection="0">
      <alignment horizontal="left" vertical="center" indent="10"/>
    </xf>
    <xf numFmtId="0" fontId="44" fillId="0" borderId="0" applyNumberFormat="0" applyFill="0" applyBorder="0" applyProtection="0">
      <alignment horizontal="left" vertical="center" indent="10"/>
    </xf>
    <xf numFmtId="0" fontId="44" fillId="0" borderId="0" applyNumberFormat="0" applyFill="0" applyBorder="0" applyProtection="0">
      <alignment horizontal="left" vertical="center" indent="10"/>
    </xf>
    <xf numFmtId="0" fontId="45" fillId="0" borderId="14" applyNumberFormat="0" applyFill="0" applyAlignment="0" applyProtection="0"/>
    <xf numFmtId="0" fontId="46" fillId="0" borderId="0" applyNumberFormat="0" applyFill="0" applyBorder="0" applyAlignment="0" applyProtection="0"/>
    <xf numFmtId="0" fontId="1" fillId="0" borderId="0"/>
    <xf numFmtId="0" fontId="20" fillId="0" borderId="3" applyNumberFormat="0" applyFill="0" applyAlignment="0" applyProtection="0"/>
    <xf numFmtId="0" fontId="47" fillId="0" borderId="0"/>
    <xf numFmtId="0" fontId="23" fillId="0" borderId="0"/>
    <xf numFmtId="0" fontId="23" fillId="0" borderId="0"/>
    <xf numFmtId="0" fontId="23" fillId="0" borderId="0"/>
    <xf numFmtId="0" fontId="23" fillId="0" borderId="0"/>
    <xf numFmtId="0" fontId="23" fillId="0" borderId="0"/>
    <xf numFmtId="0" fontId="55" fillId="0" borderId="18" applyNumberFormat="0" applyFill="0" applyProtection="0">
      <alignment horizontal="center"/>
    </xf>
    <xf numFmtId="171" fontId="23" fillId="0" borderId="0" applyFont="0" applyFill="0" applyBorder="0" applyProtection="0">
      <alignment horizontal="right"/>
    </xf>
    <xf numFmtId="171" fontId="23" fillId="0" borderId="0" applyFont="0" applyFill="0" applyBorder="0" applyProtection="0">
      <alignment horizontal="right"/>
    </xf>
    <xf numFmtId="172" fontId="23" fillId="0" borderId="0" applyFont="0" applyFill="0" applyBorder="0" applyProtection="0">
      <alignment horizontal="right"/>
    </xf>
    <xf numFmtId="172" fontId="23" fillId="0" borderId="0" applyFont="0" applyFill="0" applyBorder="0" applyProtection="0">
      <alignment horizontal="right"/>
    </xf>
    <xf numFmtId="173" fontId="23" fillId="0" borderId="0" applyFont="0" applyFill="0" applyBorder="0" applyProtection="0">
      <alignment horizontal="right"/>
    </xf>
    <xf numFmtId="173" fontId="23" fillId="0" borderId="0" applyFont="0" applyFill="0" applyBorder="0" applyProtection="0">
      <alignment horizontal="right"/>
    </xf>
    <xf numFmtId="178" fontId="23" fillId="0" borderId="0" applyBorder="0"/>
    <xf numFmtId="173" fontId="56" fillId="0" borderId="0" applyFont="0" applyFill="0" applyBorder="0" applyProtection="0">
      <alignment horizontal="right"/>
    </xf>
    <xf numFmtId="175" fontId="56" fillId="0" borderId="0" applyFont="0" applyFill="0" applyBorder="0" applyProtection="0">
      <alignment horizontal="left"/>
    </xf>
    <xf numFmtId="41" fontId="51" fillId="0" borderId="0" applyFont="0" applyFill="0" applyBorder="0" applyAlignment="0" applyProtection="0"/>
    <xf numFmtId="41" fontId="51" fillId="0" borderId="0" applyFont="0" applyFill="0" applyBorder="0" applyAlignment="0" applyProtection="0"/>
    <xf numFmtId="41" fontId="5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64" fillId="0" borderId="16" applyNumberFormat="0" applyBorder="0" applyAlignment="0" applyProtection="0">
      <alignment horizontal="right" vertical="center"/>
    </xf>
    <xf numFmtId="179" fontId="23" fillId="0" borderId="0" applyFont="0" applyFill="0" applyBorder="0" applyAlignment="0" applyProtection="0"/>
    <xf numFmtId="0" fontId="65" fillId="0" borderId="0">
      <alignment horizontal="right"/>
      <protection locked="0"/>
    </xf>
    <xf numFmtId="0" fontId="57" fillId="0" borderId="0">
      <alignment horizontal="left"/>
    </xf>
    <xf numFmtId="0" fontId="58" fillId="0" borderId="0">
      <alignment horizontal="left"/>
    </xf>
    <xf numFmtId="0" fontId="23" fillId="0" borderId="0" applyFont="0" applyFill="0" applyBorder="0" applyProtection="0">
      <alignment horizontal="right"/>
    </xf>
    <xf numFmtId="0" fontId="23" fillId="0" borderId="0" applyFont="0" applyFill="0" applyBorder="0" applyProtection="0">
      <alignment horizontal="right"/>
    </xf>
    <xf numFmtId="38" fontId="21" fillId="53" borderId="0" applyNumberFormat="0" applyBorder="0" applyAlignment="0" applyProtection="0"/>
    <xf numFmtId="0" fontId="59" fillId="54" borderId="19" applyProtection="0">
      <alignment horizontal="right"/>
    </xf>
    <xf numFmtId="0" fontId="60" fillId="54" borderId="0" applyProtection="0">
      <alignment horizontal="left"/>
    </xf>
    <xf numFmtId="0" fontId="52" fillId="0" borderId="20" applyNumberFormat="0" applyFill="0" applyAlignment="0" applyProtection="0"/>
    <xf numFmtId="0" fontId="27" fillId="0" borderId="0">
      <alignment vertical="top" wrapText="1"/>
    </xf>
    <xf numFmtId="176" fontId="66" fillId="0" borderId="0" applyNumberFormat="0" applyFill="0" applyAlignment="0" applyProtection="0"/>
    <xf numFmtId="176" fontId="67" fillId="0" borderId="0" applyNumberFormat="0" applyFill="0" applyAlignment="0" applyProtection="0"/>
    <xf numFmtId="176" fontId="49" fillId="0" borderId="0" applyNumberFormat="0" applyFill="0" applyAlignment="0" applyProtection="0"/>
    <xf numFmtId="176" fontId="61" fillId="0" borderId="0" applyNumberFormat="0" applyFill="0" applyAlignment="0" applyProtection="0"/>
    <xf numFmtId="176" fontId="50" fillId="0" borderId="0" applyNumberFormat="0" applyFill="0" applyAlignment="0" applyProtection="0"/>
    <xf numFmtId="176" fontId="50" fillId="0" borderId="0" applyNumberFormat="0" applyFont="0" applyFill="0" applyBorder="0" applyAlignment="0" applyProtection="0"/>
    <xf numFmtId="176" fontId="50" fillId="0" borderId="0" applyNumberFormat="0" applyFont="0" applyFill="0" applyBorder="0" applyAlignment="0" applyProtection="0"/>
    <xf numFmtId="0" fontId="82"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62" fillId="0" borderId="0" applyFill="0" applyBorder="0" applyProtection="0">
      <alignment horizontal="left"/>
    </xf>
    <xf numFmtId="10" fontId="21" fillId="55" borderId="2" applyNumberFormat="0" applyBorder="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37" fillId="34" borderId="8" applyNumberFormat="0" applyAlignment="0" applyProtection="0"/>
    <xf numFmtId="0" fontId="59" fillId="0" borderId="21" applyProtection="0">
      <alignment horizontal="right"/>
    </xf>
    <xf numFmtId="0" fontId="59" fillId="0" borderId="19" applyProtection="0">
      <alignment horizontal="right"/>
    </xf>
    <xf numFmtId="0" fontId="59" fillId="0" borderId="22" applyProtection="0">
      <alignment horizontal="center"/>
      <protection locked="0"/>
    </xf>
    <xf numFmtId="0" fontId="23" fillId="0" borderId="0"/>
    <xf numFmtId="1" fontId="23" fillId="0" borderId="0" applyFont="0" applyFill="0" applyBorder="0" applyProtection="0">
      <alignment horizontal="right"/>
    </xf>
    <xf numFmtId="1" fontId="23" fillId="0" borderId="0" applyFont="0" applyFill="0" applyBorder="0" applyProtection="0">
      <alignment horizontal="right"/>
    </xf>
    <xf numFmtId="0" fontId="68" fillId="0" borderId="0"/>
    <xf numFmtId="0" fontId="68" fillId="0" borderId="0"/>
    <xf numFmtId="0" fontId="68" fillId="0" borderId="0"/>
    <xf numFmtId="0" fontId="68" fillId="0" borderId="0"/>
    <xf numFmtId="0" fontId="68" fillId="0" borderId="0"/>
    <xf numFmtId="174" fontId="51" fillId="0" borderId="0"/>
    <xf numFmtId="0" fontId="23" fillId="0" borderId="0">
      <alignment vertical="top"/>
    </xf>
    <xf numFmtId="0" fontId="1" fillId="0" borderId="0"/>
    <xf numFmtId="0" fontId="1" fillId="0" borderId="0"/>
    <xf numFmtId="0" fontId="1" fillId="0" borderId="0"/>
    <xf numFmtId="0" fontId="1" fillId="0" borderId="0"/>
    <xf numFmtId="0" fontId="2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top"/>
    </xf>
    <xf numFmtId="0" fontId="1" fillId="0" borderId="0"/>
    <xf numFmtId="0" fontId="23" fillId="0" borderId="0">
      <alignment vertical="top"/>
    </xf>
    <xf numFmtId="0" fontId="1" fillId="0" borderId="0"/>
    <xf numFmtId="0" fontId="23" fillId="0" borderId="0">
      <alignment vertical="top"/>
    </xf>
    <xf numFmtId="0" fontId="1" fillId="0" borderId="0"/>
    <xf numFmtId="0" fontId="23" fillId="0" borderId="0">
      <alignment vertical="top"/>
    </xf>
    <xf numFmtId="0" fontId="1" fillId="0" borderId="0"/>
    <xf numFmtId="174" fontId="51" fillId="0" borderId="0"/>
    <xf numFmtId="0" fontId="23" fillId="0" borderId="0">
      <alignment vertical="top"/>
    </xf>
    <xf numFmtId="0" fontId="1" fillId="0" borderId="0"/>
    <xf numFmtId="0" fontId="23" fillId="0" borderId="0">
      <alignment vertical="top"/>
    </xf>
    <xf numFmtId="174" fontId="51" fillId="0" borderId="0"/>
    <xf numFmtId="0" fontId="1" fillId="0" borderId="0"/>
    <xf numFmtId="0" fontId="23" fillId="0" borderId="0">
      <alignment vertical="top"/>
    </xf>
    <xf numFmtId="0" fontId="1" fillId="0" borderId="0"/>
    <xf numFmtId="0" fontId="1" fillId="0" borderId="0"/>
    <xf numFmtId="0" fontId="23" fillId="0" borderId="0">
      <alignment vertical="top"/>
    </xf>
    <xf numFmtId="0" fontId="1" fillId="0" borderId="0"/>
    <xf numFmtId="174" fontId="51" fillId="0" borderId="0"/>
    <xf numFmtId="0" fontId="28" fillId="0" borderId="0"/>
    <xf numFmtId="0" fontId="23" fillId="0" borderId="0"/>
    <xf numFmtId="0" fontId="1" fillId="0" borderId="0"/>
    <xf numFmtId="0" fontId="23" fillId="0" borderId="0">
      <alignment vertical="top"/>
    </xf>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84" fillId="0" borderId="0"/>
    <xf numFmtId="0" fontId="1" fillId="0" borderId="0"/>
    <xf numFmtId="0" fontId="84" fillId="0" borderId="0"/>
    <xf numFmtId="0" fontId="1" fillId="0" borderId="0"/>
    <xf numFmtId="0" fontId="84" fillId="0" borderId="0"/>
    <xf numFmtId="0" fontId="1" fillId="0" borderId="0"/>
    <xf numFmtId="0" fontId="84" fillId="0" borderId="0"/>
    <xf numFmtId="0" fontId="1" fillId="0" borderId="0"/>
    <xf numFmtId="0" fontId="84" fillId="0" borderId="0"/>
    <xf numFmtId="0" fontId="1" fillId="0" borderId="0"/>
    <xf numFmtId="0" fontId="84" fillId="0" borderId="0"/>
    <xf numFmtId="0" fontId="23" fillId="0" borderId="0"/>
    <xf numFmtId="174" fontId="51" fillId="0" borderId="0"/>
    <xf numFmtId="0" fontId="63" fillId="0" borderId="0"/>
    <xf numFmtId="0" fontId="85" fillId="0" borderId="0"/>
    <xf numFmtId="0" fontId="23" fillId="0" borderId="0"/>
    <xf numFmtId="174" fontId="51" fillId="0" borderId="0"/>
    <xf numFmtId="0" fontId="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0" fontId="2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 fillId="0" borderId="0"/>
    <xf numFmtId="174" fontId="51" fillId="0" borderId="0"/>
    <xf numFmtId="0" fontId="2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 fillId="0" borderId="0"/>
    <xf numFmtId="0" fontId="23" fillId="0" borderId="0"/>
    <xf numFmtId="0" fontId="1" fillId="0" borderId="0"/>
    <xf numFmtId="174" fontId="51" fillId="0" borderId="0"/>
    <xf numFmtId="0" fontId="23" fillId="0" borderId="0"/>
    <xf numFmtId="174" fontId="51" fillId="0" borderId="0"/>
    <xf numFmtId="0" fontId="23" fillId="0" borderId="0"/>
    <xf numFmtId="0" fontId="23" fillId="0" borderId="0"/>
    <xf numFmtId="174" fontId="51" fillId="0" borderId="0"/>
    <xf numFmtId="0" fontId="23" fillId="0" borderId="0">
      <alignment vertical="top"/>
    </xf>
    <xf numFmtId="174" fontId="51" fillId="0" borderId="0"/>
    <xf numFmtId="0" fontId="23" fillId="0" borderId="0">
      <alignment vertical="top"/>
    </xf>
    <xf numFmtId="174" fontId="51" fillId="0" borderId="0"/>
    <xf numFmtId="0" fontId="23" fillId="0" borderId="0">
      <alignment vertical="top"/>
    </xf>
    <xf numFmtId="174" fontId="51" fillId="0" borderId="0"/>
    <xf numFmtId="0" fontId="23" fillId="0" borderId="0">
      <alignment vertical="top"/>
    </xf>
    <xf numFmtId="0" fontId="23" fillId="50" borderId="12" applyNumberFormat="0" applyFont="0" applyAlignment="0" applyProtection="0"/>
    <xf numFmtId="0" fontId="1" fillId="52" borderId="17" applyNumberFormat="0" applyFont="0" applyAlignment="0" applyProtection="0"/>
    <xf numFmtId="40" fontId="69" fillId="27" borderId="0">
      <alignment horizontal="right"/>
    </xf>
    <xf numFmtId="0" fontId="70" fillId="27" borderId="0">
      <alignment horizontal="right"/>
    </xf>
    <xf numFmtId="0" fontId="71" fillId="27" borderId="15"/>
    <xf numFmtId="0" fontId="71" fillId="0" borderId="0" applyBorder="0">
      <alignment horizontal="centerContinuous"/>
    </xf>
    <xf numFmtId="0" fontId="72" fillId="0" borderId="0" applyBorder="0">
      <alignment horizontal="centerContinuous"/>
    </xf>
    <xf numFmtId="177" fontId="23" fillId="0" borderId="0" applyFont="0" applyFill="0" applyBorder="0" applyProtection="0">
      <alignment horizontal="right"/>
    </xf>
    <xf numFmtId="177" fontId="23" fillId="0" borderId="0" applyFont="0" applyFill="0" applyBorder="0" applyProtection="0">
      <alignment horizontal="right"/>
    </xf>
    <xf numFmtId="10"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3" fillId="0" borderId="0"/>
    <xf numFmtId="2" fontId="73" fillId="56" borderId="23" applyAlignment="0" applyProtection="0">
      <protection locked="0"/>
    </xf>
    <xf numFmtId="0" fontId="74" fillId="55" borderId="23" applyNumberFormat="0" applyAlignment="0" applyProtection="0"/>
    <xf numFmtId="0" fontId="75" fillId="57" borderId="2" applyNumberFormat="0" applyAlignment="0" applyProtection="0">
      <alignment horizontal="center" vertical="center"/>
    </xf>
    <xf numFmtId="4" fontId="63" fillId="58" borderId="13" applyNumberFormat="0" applyProtection="0">
      <alignment vertical="center"/>
    </xf>
    <xf numFmtId="4" fontId="76" fillId="58" borderId="13" applyNumberFormat="0" applyProtection="0">
      <alignment vertical="center"/>
    </xf>
    <xf numFmtId="4" fontId="63" fillId="58" borderId="13" applyNumberFormat="0" applyProtection="0">
      <alignment horizontal="left" vertical="center" indent="1"/>
    </xf>
    <xf numFmtId="4" fontId="63" fillId="58" borderId="13" applyNumberFormat="0" applyProtection="0">
      <alignment horizontal="left" vertical="center" indent="1"/>
    </xf>
    <xf numFmtId="0" fontId="23" fillId="59" borderId="13" applyNumberFormat="0" applyProtection="0">
      <alignment horizontal="left" vertical="center" indent="1"/>
    </xf>
    <xf numFmtId="4" fontId="63" fillId="60" borderId="13" applyNumberFormat="0" applyProtection="0">
      <alignment horizontal="right" vertical="center"/>
    </xf>
    <xf numFmtId="4" fontId="63" fillId="61" borderId="13" applyNumberFormat="0" applyProtection="0">
      <alignment horizontal="right" vertical="center"/>
    </xf>
    <xf numFmtId="4" fontId="63" fillId="62" borderId="13" applyNumberFormat="0" applyProtection="0">
      <alignment horizontal="right" vertical="center"/>
    </xf>
    <xf numFmtId="4" fontId="63" fillId="63" borderId="13" applyNumberFormat="0" applyProtection="0">
      <alignment horizontal="right" vertical="center"/>
    </xf>
    <xf numFmtId="4" fontId="63" fillId="64" borderId="13" applyNumberFormat="0" applyProtection="0">
      <alignment horizontal="right" vertical="center"/>
    </xf>
    <xf numFmtId="4" fontId="63" fillId="65" borderId="13" applyNumberFormat="0" applyProtection="0">
      <alignment horizontal="right" vertical="center"/>
    </xf>
    <xf numFmtId="4" fontId="63" fillId="66" borderId="13" applyNumberFormat="0" applyProtection="0">
      <alignment horizontal="right" vertical="center"/>
    </xf>
    <xf numFmtId="4" fontId="63" fillId="67" borderId="13" applyNumberFormat="0" applyProtection="0">
      <alignment horizontal="right" vertical="center"/>
    </xf>
    <xf numFmtId="4" fontId="63" fillId="68" borderId="13" applyNumberFormat="0" applyProtection="0">
      <alignment horizontal="right" vertical="center"/>
    </xf>
    <xf numFmtId="4" fontId="77" fillId="69" borderId="13" applyNumberFormat="0" applyProtection="0">
      <alignment horizontal="left" vertical="center" indent="1"/>
    </xf>
    <xf numFmtId="4" fontId="63" fillId="70" borderId="24" applyNumberFormat="0" applyProtection="0">
      <alignment horizontal="left" vertical="center" indent="1"/>
    </xf>
    <xf numFmtId="4" fontId="78" fillId="71" borderId="0" applyNumberFormat="0" applyProtection="0">
      <alignment horizontal="left" vertical="center" indent="1"/>
    </xf>
    <xf numFmtId="0" fontId="23" fillId="59" borderId="13" applyNumberFormat="0" applyProtection="0">
      <alignment horizontal="left" vertical="center" indent="1"/>
    </xf>
    <xf numFmtId="4" fontId="63" fillId="70" borderId="13" applyNumberFormat="0" applyProtection="0">
      <alignment horizontal="left" vertical="center" indent="1"/>
    </xf>
    <xf numFmtId="4" fontId="63" fillId="72" borderId="13" applyNumberFormat="0" applyProtection="0">
      <alignment horizontal="left" vertical="center" indent="1"/>
    </xf>
    <xf numFmtId="0" fontId="23" fillId="72" borderId="13" applyNumberFormat="0" applyProtection="0">
      <alignment horizontal="left" vertical="center" indent="1"/>
    </xf>
    <xf numFmtId="0" fontId="23" fillId="72" borderId="13" applyNumberFormat="0" applyProtection="0">
      <alignment horizontal="left" vertical="center" indent="1"/>
    </xf>
    <xf numFmtId="0" fontId="23" fillId="57" borderId="13" applyNumberFormat="0" applyProtection="0">
      <alignment horizontal="left" vertical="center" indent="1"/>
    </xf>
    <xf numFmtId="0" fontId="23" fillId="57" borderId="13" applyNumberFormat="0" applyProtection="0">
      <alignment horizontal="left" vertical="center" indent="1"/>
    </xf>
    <xf numFmtId="0" fontId="23" fillId="53" borderId="13" applyNumberFormat="0" applyProtection="0">
      <alignment horizontal="left" vertical="center" indent="1"/>
    </xf>
    <xf numFmtId="0" fontId="23" fillId="53" borderId="13" applyNumberFormat="0" applyProtection="0">
      <alignment horizontal="left" vertical="center" indent="1"/>
    </xf>
    <xf numFmtId="0" fontId="23" fillId="59" borderId="13" applyNumberFormat="0" applyProtection="0">
      <alignment horizontal="left" vertical="center" indent="1"/>
    </xf>
    <xf numFmtId="0" fontId="23" fillId="59" borderId="13" applyNumberFormat="0" applyProtection="0">
      <alignment horizontal="left" vertical="center" indent="1"/>
    </xf>
    <xf numFmtId="4" fontId="63" fillId="55" borderId="13" applyNumberFormat="0" applyProtection="0">
      <alignment vertical="center"/>
    </xf>
    <xf numFmtId="4" fontId="76" fillId="55" borderId="13" applyNumberFormat="0" applyProtection="0">
      <alignment vertical="center"/>
    </xf>
    <xf numFmtId="4" fontId="63" fillId="55" borderId="13" applyNumberFormat="0" applyProtection="0">
      <alignment horizontal="left" vertical="center" indent="1"/>
    </xf>
    <xf numFmtId="4" fontId="63" fillId="55" borderId="13" applyNumberFormat="0" applyProtection="0">
      <alignment horizontal="left" vertical="center" indent="1"/>
    </xf>
    <xf numFmtId="4" fontId="63" fillId="70" borderId="13" applyNumberFormat="0" applyProtection="0">
      <alignment horizontal="right" vertical="center"/>
    </xf>
    <xf numFmtId="4" fontId="76" fillId="70" borderId="13" applyNumberFormat="0" applyProtection="0">
      <alignment horizontal="right" vertical="center"/>
    </xf>
    <xf numFmtId="0" fontId="23" fillId="59" borderId="13" applyNumberFormat="0" applyProtection="0">
      <alignment horizontal="left" vertical="center" indent="1"/>
    </xf>
    <xf numFmtId="0" fontId="23" fillId="59" borderId="13" applyNumberFormat="0" applyProtection="0">
      <alignment horizontal="left" vertical="center" indent="1"/>
    </xf>
    <xf numFmtId="0" fontId="79" fillId="0" borderId="0"/>
    <xf numFmtId="4" fontId="80" fillId="70" borderId="13" applyNumberFormat="0" applyProtection="0">
      <alignment horizontal="right" vertical="center"/>
    </xf>
    <xf numFmtId="168" fontId="25" fillId="51" borderId="0">
      <alignment wrapText="1"/>
      <protection locked="0"/>
    </xf>
    <xf numFmtId="165" fontId="25" fillId="51" borderId="0">
      <alignment wrapText="1"/>
      <protection locked="0"/>
    </xf>
    <xf numFmtId="167" fontId="25" fillId="51" borderId="0">
      <alignment wrapText="1"/>
      <protection locked="0"/>
    </xf>
    <xf numFmtId="40" fontId="81" fillId="0" borderId="0"/>
    <xf numFmtId="0" fontId="53" fillId="0" borderId="0" applyNumberFormat="0" applyFill="0" applyBorder="0" applyAlignment="0" applyProtection="0"/>
    <xf numFmtId="0" fontId="21" fillId="0" borderId="0"/>
    <xf numFmtId="0" fontId="86" fillId="0" borderId="0" applyNumberFormat="0" applyFill="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6" borderId="0" applyNumberFormat="0" applyBorder="0" applyAlignment="0" applyProtection="0"/>
    <xf numFmtId="0" fontId="21" fillId="0" borderId="0"/>
    <xf numFmtId="0" fontId="95" fillId="80" borderId="27" applyNumberFormat="0" applyAlignment="0" applyProtection="0"/>
    <xf numFmtId="0" fontId="27" fillId="0" borderId="0">
      <alignment vertical="top" wrapText="1"/>
    </xf>
    <xf numFmtId="0" fontId="23" fillId="0" borderId="0"/>
    <xf numFmtId="0" fontId="23" fillId="0" borderId="0"/>
    <xf numFmtId="0" fontId="88" fillId="0" borderId="0" applyNumberFormat="0" applyFill="0" applyBorder="0" applyAlignment="0" applyProtection="0"/>
    <xf numFmtId="0" fontId="23" fillId="0" borderId="0"/>
    <xf numFmtId="0" fontId="23" fillId="0" borderId="0"/>
    <xf numFmtId="0" fontId="23" fillId="0" borderId="0"/>
    <xf numFmtId="0" fontId="23" fillId="0" borderId="0"/>
    <xf numFmtId="0" fontId="21" fillId="0" borderId="0"/>
    <xf numFmtId="0" fontId="1" fillId="0" borderId="0"/>
    <xf numFmtId="180" fontId="42" fillId="77" borderId="2"/>
    <xf numFmtId="0" fontId="95" fillId="80" borderId="27" applyNumberFormat="0" applyAlignment="0" applyProtection="0"/>
    <xf numFmtId="0" fontId="25" fillId="28" borderId="0">
      <alignment horizontal="right" vertical="top" wrapText="1"/>
    </xf>
    <xf numFmtId="0" fontId="28" fillId="0" borderId="0"/>
    <xf numFmtId="0" fontId="21" fillId="0" borderId="0"/>
    <xf numFmtId="0" fontId="23" fillId="0" borderId="0"/>
    <xf numFmtId="165" fontId="25" fillId="51" borderId="0">
      <alignment wrapText="1"/>
      <protection locked="0"/>
    </xf>
    <xf numFmtId="43" fontId="21" fillId="0" borderId="0" applyFont="0" applyFill="0" applyBorder="0" applyAlignment="0" applyProtection="0"/>
    <xf numFmtId="43" fontId="1" fillId="0" borderId="0" applyFont="0" applyFill="0" applyBorder="0" applyAlignment="0" applyProtection="0"/>
    <xf numFmtId="0" fontId="47" fillId="0" borderId="0"/>
    <xf numFmtId="0" fontId="21" fillId="0" borderId="0"/>
    <xf numFmtId="0" fontId="1" fillId="0" borderId="0"/>
    <xf numFmtId="0" fontId="24" fillId="0" borderId="5">
      <alignment horizontal="right"/>
    </xf>
    <xf numFmtId="0" fontId="25" fillId="28" borderId="0">
      <alignment horizontal="right" vertical="top" wrapText="1"/>
    </xf>
    <xf numFmtId="0" fontId="24" fillId="0" borderId="0"/>
    <xf numFmtId="165" fontId="21" fillId="0" borderId="0">
      <alignment wrapText="1"/>
      <protection locked="0"/>
    </xf>
    <xf numFmtId="166" fontId="25" fillId="28" borderId="7">
      <alignment wrapText="1"/>
    </xf>
    <xf numFmtId="0" fontId="23" fillId="0" borderId="0"/>
    <xf numFmtId="43" fontId="23" fillId="0" borderId="0" applyFont="0" applyFill="0" applyBorder="0" applyAlignment="0" applyProtection="0"/>
    <xf numFmtId="0" fontId="21" fillId="0" borderId="0"/>
    <xf numFmtId="43" fontId="23"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0" fontId="23" fillId="0" borderId="0"/>
    <xf numFmtId="0" fontId="21" fillId="0" borderId="0"/>
    <xf numFmtId="0" fontId="21" fillId="0" borderId="0"/>
    <xf numFmtId="181" fontId="23" fillId="0" borderId="0"/>
    <xf numFmtId="181" fontId="23" fillId="0" borderId="0"/>
    <xf numFmtId="168" fontId="21" fillId="0" borderId="0">
      <alignment wrapText="1"/>
      <protection locked="0"/>
    </xf>
    <xf numFmtId="0" fontId="24" fillId="0" borderId="5">
      <alignment horizontal="right"/>
    </xf>
    <xf numFmtId="0" fontId="21" fillId="0" borderId="0"/>
    <xf numFmtId="167" fontId="21" fillId="0" borderId="0">
      <alignment wrapText="1"/>
      <protection locked="0"/>
    </xf>
    <xf numFmtId="0" fontId="24" fillId="0" borderId="5">
      <alignment horizontal="right"/>
    </xf>
    <xf numFmtId="170" fontId="25" fillId="28" borderId="7">
      <alignment wrapText="1"/>
    </xf>
    <xf numFmtId="169" fontId="25" fillId="28" borderId="7">
      <alignment wrapText="1"/>
    </xf>
    <xf numFmtId="0" fontId="24" fillId="0" borderId="0"/>
    <xf numFmtId="0" fontId="23" fillId="0" borderId="0"/>
    <xf numFmtId="166" fontId="25" fillId="28" borderId="7">
      <alignment wrapText="1"/>
    </xf>
    <xf numFmtId="165" fontId="21" fillId="0" borderId="0">
      <alignment wrapText="1"/>
      <protection locked="0"/>
    </xf>
    <xf numFmtId="168" fontId="21" fillId="0" borderId="0">
      <alignment wrapText="1"/>
      <protection locked="0"/>
    </xf>
    <xf numFmtId="0" fontId="22" fillId="0" borderId="0"/>
    <xf numFmtId="0" fontId="26" fillId="0" borderId="0"/>
    <xf numFmtId="0" fontId="25" fillId="28" borderId="0">
      <alignment horizontal="right" vertical="top" wrapText="1"/>
    </xf>
    <xf numFmtId="0" fontId="43" fillId="0" borderId="0">
      <alignment wrapText="1"/>
    </xf>
    <xf numFmtId="0" fontId="21" fillId="50" borderId="12" applyNumberFormat="0" applyFont="0" applyAlignment="0" applyProtection="0"/>
    <xf numFmtId="43" fontId="23" fillId="0" borderId="0" applyFont="0" applyFill="0" applyBorder="0" applyAlignment="0" applyProtection="0"/>
    <xf numFmtId="0" fontId="48" fillId="0" borderId="0" applyNumberFormat="0" applyFill="0" applyBorder="0" applyAlignment="0" applyProtection="0">
      <alignment vertical="top"/>
      <protection locked="0"/>
    </xf>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48" fillId="0" borderId="0" applyNumberFormat="0" applyFill="0" applyBorder="0" applyAlignment="0" applyProtection="0">
      <alignment vertical="top"/>
      <protection locked="0"/>
    </xf>
    <xf numFmtId="0" fontId="23" fillId="0" borderId="0"/>
    <xf numFmtId="9" fontId="23" fillId="0" borderId="0" applyFont="0" applyFill="0" applyBorder="0" applyAlignment="0" applyProtection="0"/>
    <xf numFmtId="43" fontId="23" fillId="0" borderId="0" applyFont="0" applyFill="0" applyBorder="0" applyAlignment="0" applyProtection="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3" fillId="0" borderId="0"/>
    <xf numFmtId="9" fontId="1" fillId="0" borderId="0" applyFont="0" applyFill="0" applyBorder="0" applyAlignment="0" applyProtection="0"/>
    <xf numFmtId="9"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0" fontId="88" fillId="0" borderId="0" applyNumberFormat="0" applyFill="0" applyBorder="0" applyAlignment="0" applyProtection="0"/>
    <xf numFmtId="9" fontId="23" fillId="0" borderId="0" applyFont="0" applyFill="0" applyBorder="0" applyAlignment="0" applyProtection="0"/>
    <xf numFmtId="0" fontId="89" fillId="0" borderId="0" applyNumberFormat="0" applyFill="0" applyBorder="0" applyAlignment="0" applyProtection="0"/>
    <xf numFmtId="0" fontId="20" fillId="0" borderId="3" applyNumberFormat="0" applyFill="0" applyAlignment="0" applyProtection="0"/>
    <xf numFmtId="0" fontId="90" fillId="0" borderId="25" applyNumberFormat="0" applyFill="0" applyAlignment="0" applyProtection="0"/>
    <xf numFmtId="0" fontId="91" fillId="0" borderId="26" applyNumberFormat="0" applyFill="0" applyAlignment="0" applyProtection="0"/>
    <xf numFmtId="0" fontId="91" fillId="0" borderId="0" applyNumberFormat="0" applyFill="0" applyBorder="0" applyAlignment="0" applyProtection="0"/>
    <xf numFmtId="0" fontId="92" fillId="78" borderId="0" applyNumberFormat="0" applyBorder="0" applyAlignment="0" applyProtection="0"/>
    <xf numFmtId="0" fontId="93" fillId="2" borderId="0" applyNumberFormat="0" applyBorder="0" applyAlignment="0" applyProtection="0"/>
    <xf numFmtId="0" fontId="94" fillId="79" borderId="0" applyNumberFormat="0" applyBorder="0" applyAlignment="0" applyProtection="0"/>
    <xf numFmtId="0" fontId="95" fillId="80" borderId="27" applyNumberFormat="0" applyAlignment="0" applyProtection="0"/>
    <xf numFmtId="0" fontId="2" fillId="3" borderId="28" applyNumberFormat="0" applyAlignment="0" applyProtection="0"/>
    <xf numFmtId="0" fontId="96" fillId="3" borderId="27" applyNumberFormat="0" applyAlignment="0" applyProtection="0"/>
    <xf numFmtId="0" fontId="97" fillId="0" borderId="29" applyNumberFormat="0" applyFill="0" applyAlignment="0" applyProtection="0"/>
    <xf numFmtId="0" fontId="3" fillId="81" borderId="30" applyNumberFormat="0" applyAlignment="0" applyProtection="0"/>
    <xf numFmtId="0" fontId="87" fillId="0" borderId="0" applyNumberFormat="0" applyFill="0" applyBorder="0" applyAlignment="0" applyProtection="0"/>
    <xf numFmtId="0" fontId="98" fillId="0" borderId="0" applyNumberFormat="0" applyFill="0" applyBorder="0" applyAlignment="0" applyProtection="0"/>
    <xf numFmtId="0" fontId="4" fillId="0" borderId="31" applyNumberFormat="0" applyFill="0" applyAlignment="0" applyProtection="0"/>
    <xf numFmtId="0" fontId="1" fillId="82" borderId="0" applyNumberFormat="0" applyBorder="0" applyAlignment="0" applyProtection="0"/>
    <xf numFmtId="0" fontId="5" fillId="83" borderId="0" applyNumberFormat="0" applyBorder="0" applyAlignment="0" applyProtection="0"/>
    <xf numFmtId="0" fontId="5" fillId="84" borderId="0" applyNumberFormat="0" applyBorder="0" applyAlignment="0" applyProtection="0"/>
    <xf numFmtId="0" fontId="1" fillId="85" borderId="0" applyNumberFormat="0" applyBorder="0" applyAlignment="0" applyProtection="0"/>
    <xf numFmtId="0" fontId="5" fillId="86" borderId="0" applyNumberFormat="0" applyBorder="0" applyAlignment="0" applyProtection="0"/>
    <xf numFmtId="0" fontId="5"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5" fillId="91" borderId="0" applyNumberFormat="0" applyBorder="0" applyAlignment="0" applyProtection="0"/>
    <xf numFmtId="0" fontId="1" fillId="92" borderId="0" applyNumberFormat="0" applyBorder="0" applyAlignment="0" applyProtection="0"/>
    <xf numFmtId="0" fontId="1" fillId="93" borderId="0" applyNumberFormat="0" applyBorder="0" applyAlignment="0" applyProtection="0"/>
    <xf numFmtId="0" fontId="23" fillId="0" borderId="0"/>
    <xf numFmtId="182" fontId="23" fillId="0" borderId="0" applyFont="0" applyFill="0" applyBorder="0" applyAlignment="0" applyProtection="0"/>
    <xf numFmtId="0" fontId="23" fillId="0" borderId="0"/>
    <xf numFmtId="0" fontId="48" fillId="0" borderId="0" applyNumberFormat="0" applyFill="0" applyBorder="0" applyAlignment="0" applyProtection="0">
      <alignment vertical="top"/>
      <protection locked="0"/>
    </xf>
    <xf numFmtId="43" fontId="23" fillId="0" borderId="0" applyFont="0" applyFill="0" applyBorder="0" applyAlignment="0" applyProtection="0"/>
    <xf numFmtId="182" fontId="23" fillId="0" borderId="0" applyFont="0" applyFill="0" applyBorder="0" applyAlignment="0" applyProtection="0"/>
    <xf numFmtId="0" fontId="88" fillId="0" borderId="0" applyNumberFormat="0" applyFill="0" applyBorder="0" applyAlignment="0" applyProtection="0"/>
    <xf numFmtId="0" fontId="23" fillId="0" borderId="0"/>
    <xf numFmtId="9" fontId="23" fillId="0" borderId="0" applyFont="0" applyFill="0" applyBorder="0" applyAlignment="0" applyProtection="0"/>
    <xf numFmtId="0" fontId="48"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43" fontId="23" fillId="0" borderId="0" applyFont="0" applyFill="0" applyBorder="0" applyAlignment="0" applyProtection="0"/>
    <xf numFmtId="0" fontId="2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8" fillId="38" borderId="0" applyNumberFormat="0" applyBorder="0" applyAlignment="0" applyProtection="0"/>
    <xf numFmtId="0" fontId="28" fillId="37" borderId="0" applyNumberFormat="0" applyBorder="0" applyAlignment="0" applyProtection="0"/>
    <xf numFmtId="9" fontId="23" fillId="0" borderId="0" applyFont="0" applyFill="0" applyBorder="0" applyAlignment="0" applyProtection="0"/>
    <xf numFmtId="0" fontId="28" fillId="38" borderId="0" applyNumberFormat="0" applyBorder="0" applyAlignment="0" applyProtection="0"/>
    <xf numFmtId="0" fontId="28" fillId="35"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47"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43" fontId="1" fillId="0" borderId="0" applyFon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2" borderId="0" applyNumberFormat="0" applyBorder="0" applyAlignment="0" applyProtection="0"/>
    <xf numFmtId="0" fontId="52" fillId="0" borderId="20" applyNumberFormat="0" applyFill="0" applyAlignment="0" applyProtection="0"/>
    <xf numFmtId="0" fontId="28" fillId="32"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37" fillId="47" borderId="8" applyNumberFormat="0" applyAlignment="0" applyProtection="0"/>
    <xf numFmtId="0" fontId="28" fillId="35" borderId="0" applyNumberFormat="0" applyBorder="0" applyAlignment="0" applyProtection="0"/>
    <xf numFmtId="0" fontId="23" fillId="50" borderId="12" applyNumberFormat="0" applyFont="0" applyAlignment="0" applyProtection="0"/>
    <xf numFmtId="0" fontId="29" fillId="39" borderId="0" applyNumberFormat="0" applyBorder="0" applyAlignment="0" applyProtection="0"/>
    <xf numFmtId="0" fontId="28" fillId="31" borderId="0" applyNumberFormat="0" applyBorder="0" applyAlignment="0" applyProtection="0"/>
    <xf numFmtId="0" fontId="29" fillId="39" borderId="0" applyNumberFormat="0" applyBorder="0" applyAlignment="0" applyProtection="0"/>
    <xf numFmtId="0" fontId="28" fillId="38" borderId="0" applyNumberFormat="0" applyBorder="0" applyAlignment="0" applyProtection="0"/>
    <xf numFmtId="0" fontId="29" fillId="39"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1" fillId="47" borderId="8" applyNumberFormat="0" applyAlignment="0" applyProtection="0"/>
    <xf numFmtId="0" fontId="31" fillId="47" borderId="8" applyNumberFormat="0" applyAlignment="0" applyProtection="0"/>
    <xf numFmtId="0" fontId="31" fillId="47" borderId="8" applyNumberFormat="0" applyAlignment="0" applyProtection="0"/>
    <xf numFmtId="0" fontId="32" fillId="48" borderId="9" applyNumberFormat="0" applyAlignment="0" applyProtection="0"/>
    <xf numFmtId="0" fontId="32" fillId="48" borderId="9" applyNumberFormat="0" applyAlignment="0" applyProtection="0"/>
    <xf numFmtId="0" fontId="32" fillId="48" borderId="9"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23" fillId="0" borderId="0"/>
    <xf numFmtId="0" fontId="23" fillId="0" borderId="0"/>
    <xf numFmtId="0" fontId="23" fillId="50" borderId="12" applyNumberFormat="0" applyFont="0" applyAlignment="0" applyProtection="0"/>
    <xf numFmtId="0" fontId="23" fillId="50" borderId="12" applyNumberFormat="0" applyFont="0" applyAlignment="0" applyProtection="0"/>
    <xf numFmtId="0" fontId="23" fillId="50" borderId="12" applyNumberFormat="0" applyFont="0" applyAlignment="0" applyProtection="0"/>
    <xf numFmtId="0" fontId="23" fillId="50" borderId="12" applyNumberFormat="0" applyFont="0" applyAlignment="0" applyProtection="0"/>
    <xf numFmtId="0" fontId="40" fillId="47" borderId="13" applyNumberFormat="0" applyAlignment="0" applyProtection="0"/>
    <xf numFmtId="0" fontId="40" fillId="47" borderId="13" applyNumberFormat="0" applyAlignment="0" applyProtection="0"/>
    <xf numFmtId="0" fontId="40" fillId="47" borderId="13"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99" fillId="0" borderId="0"/>
    <xf numFmtId="0" fontId="1" fillId="29" borderId="0" applyNumberFormat="0" applyBorder="0" applyAlignment="0" applyProtection="0"/>
    <xf numFmtId="9" fontId="23"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7"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2" borderId="0" applyNumberFormat="0" applyBorder="0" applyAlignment="0" applyProtection="0"/>
    <xf numFmtId="0" fontId="100" fillId="0" borderId="0" applyNumberFormat="0" applyFill="0" applyBorder="0" applyAlignment="0" applyProtection="0">
      <alignment vertical="top"/>
      <protection locked="0"/>
    </xf>
    <xf numFmtId="0" fontId="1" fillId="0" borderId="0"/>
    <xf numFmtId="0" fontId="1" fillId="0" borderId="0"/>
    <xf numFmtId="0" fontId="1" fillId="0" borderId="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8" fillId="52" borderId="17" applyNumberFormat="0" applyFont="0" applyAlignment="0" applyProtection="0"/>
    <xf numFmtId="0" fontId="21" fillId="0" borderId="0"/>
    <xf numFmtId="0" fontId="23" fillId="0" borderId="0"/>
    <xf numFmtId="43" fontId="1" fillId="0" borderId="0" applyFont="0" applyFill="0" applyBorder="0" applyAlignment="0" applyProtection="0"/>
    <xf numFmtId="176" fontId="66" fillId="0" borderId="0" applyNumberFormat="0" applyFill="0" applyAlignment="0" applyProtection="0"/>
    <xf numFmtId="176" fontId="67" fillId="0" borderId="0" applyNumberFormat="0" applyFill="0" applyAlignment="0" applyProtection="0"/>
    <xf numFmtId="176" fontId="49" fillId="0" borderId="0" applyNumberFormat="0" applyFill="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174" fontId="51" fillId="0" borderId="0"/>
    <xf numFmtId="0" fontId="23" fillId="0" borderId="0">
      <alignment vertical="top"/>
    </xf>
    <xf numFmtId="0" fontId="95" fillId="80" borderId="27" applyNumberFormat="0" applyAlignment="0" applyProtection="0"/>
    <xf numFmtId="0" fontId="20" fillId="0" borderId="3" applyNumberFormat="0" applyFill="0" applyAlignment="0" applyProtection="0"/>
    <xf numFmtId="0" fontId="1" fillId="0" borderId="0"/>
    <xf numFmtId="174" fontId="51" fillId="0" borderId="0"/>
    <xf numFmtId="0" fontId="28" fillId="0" borderId="0"/>
    <xf numFmtId="174" fontId="51" fillId="0" borderId="0"/>
    <xf numFmtId="174" fontId="51" fillId="0" borderId="0"/>
    <xf numFmtId="174" fontId="51" fillId="0" borderId="0"/>
    <xf numFmtId="174" fontId="51" fillId="0" borderId="0"/>
    <xf numFmtId="0" fontId="23" fillId="0" borderId="0"/>
    <xf numFmtId="174" fontId="51" fillId="0" borderId="0"/>
    <xf numFmtId="0" fontId="23" fillId="0" borderId="0"/>
    <xf numFmtId="0" fontId="23" fillId="0" borderId="0">
      <alignment vertical="top"/>
    </xf>
    <xf numFmtId="0" fontId="23" fillId="0" borderId="0">
      <alignment vertical="top"/>
    </xf>
    <xf numFmtId="0" fontId="23" fillId="0" borderId="0">
      <alignment vertical="top"/>
    </xf>
    <xf numFmtId="174" fontId="51" fillId="0" borderId="0"/>
    <xf numFmtId="0" fontId="23" fillId="0" borderId="0">
      <alignment vertical="top"/>
    </xf>
    <xf numFmtId="0" fontId="1" fillId="52" borderId="17" applyNumberFormat="0" applyFont="0" applyAlignment="0" applyProtection="0"/>
    <xf numFmtId="9" fontId="2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0" fillId="0" borderId="3" applyNumberFormat="0" applyFill="0" applyAlignment="0" applyProtection="0"/>
    <xf numFmtId="0" fontId="95" fillId="80" borderId="27" applyNumberFormat="0" applyAlignment="0" applyProtection="0"/>
    <xf numFmtId="0" fontId="20" fillId="0" borderId="3" applyNumberFormat="0" applyFill="0" applyAlignment="0" applyProtection="0"/>
    <xf numFmtId="43" fontId="23" fillId="0" borderId="0" applyFont="0" applyFill="0" applyBorder="0" applyAlignment="0" applyProtection="0"/>
    <xf numFmtId="0" fontId="23" fillId="0" borderId="0"/>
    <xf numFmtId="0" fontId="21" fillId="0" borderId="0"/>
    <xf numFmtId="0" fontId="23" fillId="0" borderId="0"/>
    <xf numFmtId="0" fontId="23" fillId="0" borderId="0"/>
    <xf numFmtId="0" fontId="37" fillId="34" borderId="8" applyNumberFormat="0" applyAlignment="0" applyProtection="0"/>
    <xf numFmtId="43" fontId="23" fillId="0" borderId="0" applyFont="0" applyFill="0" applyBorder="0" applyAlignment="0" applyProtection="0"/>
    <xf numFmtId="0" fontId="37" fillId="34" borderId="8" applyNumberFormat="0" applyAlignment="0" applyProtection="0"/>
    <xf numFmtId="0" fontId="21" fillId="0" borderId="0"/>
    <xf numFmtId="0" fontId="23" fillId="0" borderId="0"/>
    <xf numFmtId="43" fontId="2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88" fillId="0" borderId="0" applyNumberFormat="0" applyFill="0" applyBorder="0" applyAlignment="0" applyProtection="0"/>
    <xf numFmtId="0" fontId="86" fillId="0" borderId="0" applyNumberFormat="0" applyFill="0" applyBorder="0" applyAlignment="0" applyProtection="0"/>
    <xf numFmtId="0" fontId="1" fillId="0" borderId="0"/>
    <xf numFmtId="0" fontId="21" fillId="0" borderId="0"/>
    <xf numFmtId="0" fontId="1" fillId="0" borderId="0"/>
    <xf numFmtId="0" fontId="23" fillId="0" borderId="0"/>
    <xf numFmtId="0" fontId="47" fillId="0" borderId="0"/>
    <xf numFmtId="0" fontId="28" fillId="0" borderId="0"/>
    <xf numFmtId="0" fontId="21" fillId="0" borderId="0"/>
    <xf numFmtId="0" fontId="23" fillId="0" borderId="0"/>
    <xf numFmtId="0" fontId="1" fillId="0" borderId="0"/>
    <xf numFmtId="0" fontId="21" fillId="0" borderId="0"/>
    <xf numFmtId="0" fontId="1" fillId="0" borderId="0"/>
    <xf numFmtId="0" fontId="21" fillId="0" borderId="0"/>
    <xf numFmtId="0" fontId="23" fillId="0" borderId="0"/>
    <xf numFmtId="0" fontId="1" fillId="0" borderId="0"/>
    <xf numFmtId="0" fontId="23" fillId="0" borderId="0"/>
    <xf numFmtId="0" fontId="21" fillId="0" borderId="0"/>
    <xf numFmtId="0" fontId="21" fillId="50" borderId="12" applyNumberFormat="0" applyFont="0" applyAlignment="0" applyProtection="0"/>
    <xf numFmtId="9" fontId="23" fillId="0" borderId="0" applyFont="0" applyFill="0" applyBorder="0" applyAlignment="0" applyProtection="0"/>
    <xf numFmtId="9" fontId="1" fillId="0" borderId="0" applyFont="0" applyFill="0" applyBorder="0" applyAlignment="0" applyProtection="0"/>
    <xf numFmtId="0" fontId="44" fillId="0" borderId="0" applyNumberFormat="0" applyFill="0" applyBorder="0" applyProtection="0">
      <alignment horizontal="left" vertical="center" indent="10"/>
    </xf>
    <xf numFmtId="43" fontId="23" fillId="0" borderId="0" applyFont="0" applyFill="0" applyBorder="0" applyAlignment="0" applyProtection="0"/>
    <xf numFmtId="0" fontId="85"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37" fillId="34" borderId="8" applyNumberFormat="0" applyAlignment="0" applyProtection="0"/>
    <xf numFmtId="0" fontId="37" fillId="34" borderId="8" applyNumberForma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1" fillId="0" borderId="0"/>
    <xf numFmtId="0" fontId="84" fillId="0" borderId="0"/>
    <xf numFmtId="0" fontId="21" fillId="0" borderId="0"/>
    <xf numFmtId="9" fontId="21" fillId="0" borderId="0" applyFont="0" applyFill="0" applyBorder="0" applyAlignment="0" applyProtection="0"/>
    <xf numFmtId="0" fontId="21" fillId="0" borderId="0"/>
    <xf numFmtId="0" fontId="21" fillId="0" borderId="0"/>
    <xf numFmtId="0" fontId="95" fillId="80" borderId="27" applyNumberFormat="0" applyAlignment="0" applyProtection="0"/>
    <xf numFmtId="174" fontId="51" fillId="0" borderId="0"/>
    <xf numFmtId="174" fontId="51" fillId="0" borderId="0"/>
    <xf numFmtId="0" fontId="23" fillId="0" borderId="0"/>
    <xf numFmtId="0" fontId="23" fillId="0" borderId="0"/>
    <xf numFmtId="0" fontId="95" fillId="80" borderId="27" applyNumberFormat="0" applyAlignment="0" applyProtection="0"/>
    <xf numFmtId="0" fontId="95" fillId="80" borderId="27" applyNumberFormat="0" applyAlignment="0" applyProtection="0"/>
    <xf numFmtId="0" fontId="95" fillId="80" borderId="27" applyNumberFormat="0" applyAlignment="0" applyProtection="0"/>
    <xf numFmtId="0" fontId="101" fillId="0" borderId="0"/>
    <xf numFmtId="43" fontId="23" fillId="0" borderId="0" applyFont="0" applyFill="0" applyBorder="0" applyAlignment="0" applyProtection="0"/>
    <xf numFmtId="43" fontId="23" fillId="0" borderId="0" applyFont="0" applyFill="0" applyBorder="0" applyAlignment="0" applyProtection="0"/>
    <xf numFmtId="41" fontId="51" fillId="0" borderId="0" applyFont="0" applyFill="0" applyBorder="0" applyAlignment="0" applyProtection="0"/>
    <xf numFmtId="41" fontId="51" fillId="0" borderId="0" applyFont="0" applyFill="0" applyBorder="0" applyAlignment="0" applyProtection="0"/>
    <xf numFmtId="41" fontId="51" fillId="0" borderId="0" applyFont="0" applyFill="0" applyBorder="0" applyAlignment="0" applyProtection="0"/>
    <xf numFmtId="174" fontId="51" fillId="0" borderId="0"/>
    <xf numFmtId="174" fontId="51" fillId="0" borderId="0"/>
    <xf numFmtId="174" fontId="102"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102" fillId="0" borderId="0"/>
    <xf numFmtId="0" fontId="23" fillId="0" borderId="0"/>
    <xf numFmtId="174" fontId="51" fillId="0" borderId="0"/>
    <xf numFmtId="174" fontId="51" fillId="0" borderId="0"/>
    <xf numFmtId="174" fontId="51" fillId="0" borderId="0"/>
    <xf numFmtId="174" fontId="51" fillId="0" borderId="0"/>
    <xf numFmtId="43" fontId="23" fillId="0" borderId="0" applyFont="0" applyFill="0" applyBorder="0" applyAlignment="0" applyProtection="0"/>
    <xf numFmtId="43" fontId="23" fillId="0" borderId="0" applyFont="0" applyFill="0" applyBorder="0" applyAlignment="0" applyProtection="0"/>
    <xf numFmtId="0" fontId="101" fillId="0" borderId="0"/>
    <xf numFmtId="0" fontId="101" fillId="0" borderId="0"/>
    <xf numFmtId="0" fontId="101" fillId="0" borderId="0"/>
    <xf numFmtId="0" fontId="23" fillId="0" borderId="0"/>
    <xf numFmtId="0" fontId="95" fillId="80" borderId="27" applyNumberFormat="0" applyAlignment="0" applyProtection="0"/>
    <xf numFmtId="0" fontId="95" fillId="80" borderId="27" applyNumberFormat="0" applyAlignment="0" applyProtection="0"/>
    <xf numFmtId="0" fontId="95" fillId="80" borderId="27"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95" fillId="80" borderId="27" applyNumberFormat="0" applyAlignment="0" applyProtection="0"/>
    <xf numFmtId="0" fontId="95" fillId="80" borderId="27" applyNumberFormat="0" applyAlignment="0" applyProtection="0"/>
    <xf numFmtId="0" fontId="95" fillId="80" borderId="27" applyNumberFormat="0" applyAlignment="0" applyProtection="0"/>
    <xf numFmtId="9" fontId="23" fillId="0" borderId="0" applyFont="0" applyFill="0" applyBorder="0" applyAlignment="0" applyProtection="0"/>
    <xf numFmtId="43" fontId="23" fillId="0" borderId="0" applyFont="0" applyFill="0" applyBorder="0" applyAlignment="0" applyProtection="0"/>
    <xf numFmtId="0" fontId="48" fillId="0" borderId="0" applyNumberFormat="0" applyFill="0" applyBorder="0" applyAlignment="0" applyProtection="0">
      <alignment vertical="top"/>
      <protection locked="0"/>
    </xf>
    <xf numFmtId="0" fontId="23" fillId="0" borderId="0"/>
    <xf numFmtId="0" fontId="88" fillId="0" borderId="0" applyNumberFormat="0" applyFill="0" applyBorder="0" applyAlignment="0" applyProtection="0"/>
    <xf numFmtId="182" fontId="23" fillId="0" borderId="0" applyFont="0" applyFill="0" applyBorder="0" applyAlignment="0" applyProtection="0"/>
    <xf numFmtId="0" fontId="48" fillId="0" borderId="0" applyNumberFormat="0" applyFill="0" applyBorder="0" applyAlignment="0" applyProtection="0">
      <alignment vertical="top"/>
      <protection locked="0"/>
    </xf>
    <xf numFmtId="182" fontId="23" fillId="0" borderId="0" applyFont="0" applyFill="0" applyBorder="0" applyAlignment="0" applyProtection="0"/>
    <xf numFmtId="0" fontId="103" fillId="0" borderId="0"/>
    <xf numFmtId="0" fontId="21" fillId="50" borderId="12" applyNumberFormat="0" applyFont="0" applyAlignment="0" applyProtection="0"/>
    <xf numFmtId="0" fontId="43" fillId="0" borderId="0">
      <alignment wrapText="1"/>
    </xf>
    <xf numFmtId="0" fontId="25" fillId="28" borderId="0">
      <alignment horizontal="right" vertical="top" wrapText="1"/>
    </xf>
    <xf numFmtId="0" fontId="26" fillId="0" borderId="0"/>
    <xf numFmtId="0" fontId="22" fillId="0" borderId="0"/>
    <xf numFmtId="168" fontId="21" fillId="0" borderId="0">
      <alignment wrapText="1"/>
      <protection locked="0"/>
    </xf>
    <xf numFmtId="165" fontId="21" fillId="0" borderId="0">
      <alignment wrapText="1"/>
      <protection locked="0"/>
    </xf>
    <xf numFmtId="166" fontId="25" fillId="28" borderId="7">
      <alignment wrapText="1"/>
    </xf>
    <xf numFmtId="0" fontId="27" fillId="0" borderId="0">
      <alignment vertical="top" wrapText="1"/>
    </xf>
    <xf numFmtId="0" fontId="23" fillId="0" borderId="0"/>
    <xf numFmtId="0" fontId="24" fillId="0" borderId="0"/>
    <xf numFmtId="169" fontId="25" fillId="28" borderId="7">
      <alignment wrapText="1"/>
    </xf>
    <xf numFmtId="170" fontId="25" fillId="28" borderId="7">
      <alignment wrapText="1"/>
    </xf>
    <xf numFmtId="0" fontId="24" fillId="0" borderId="5">
      <alignment horizontal="right"/>
    </xf>
    <xf numFmtId="167" fontId="21" fillId="0" borderId="0">
      <alignment wrapText="1"/>
      <protection locked="0"/>
    </xf>
    <xf numFmtId="0" fontId="21" fillId="0" borderId="0"/>
    <xf numFmtId="9" fontId="23" fillId="0" borderId="0" applyFont="0" applyFill="0" applyBorder="0" applyAlignment="0" applyProtection="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0" fontId="21" fillId="0" borderId="0"/>
    <xf numFmtId="0" fontId="23" fillId="0" borderId="0"/>
    <xf numFmtId="0" fontId="23"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103" fillId="0" borderId="0"/>
    <xf numFmtId="43" fontId="1" fillId="0" borderId="0" applyFont="0" applyFill="0" applyBorder="0" applyAlignment="0" applyProtection="0"/>
  </cellStyleXfs>
  <cellXfs count="66">
    <xf numFmtId="0" fontId="0" fillId="0" borderId="0" xfId="0"/>
    <xf numFmtId="0" fontId="7" fillId="0" borderId="0" xfId="0" applyFont="1"/>
    <xf numFmtId="0" fontId="5" fillId="0" borderId="0" xfId="8" applyFill="1"/>
    <xf numFmtId="0" fontId="0" fillId="0" borderId="0" xfId="0"/>
    <xf numFmtId="0" fontId="0" fillId="0" borderId="0" xfId="0"/>
    <xf numFmtId="0" fontId="0" fillId="0" borderId="0" xfId="0" applyAlignment="1">
      <alignment horizontal="right"/>
    </xf>
    <xf numFmtId="0" fontId="4" fillId="0" borderId="0" xfId="0" applyFont="1"/>
    <xf numFmtId="9" fontId="0" fillId="0" borderId="0" xfId="39" applyFont="1"/>
    <xf numFmtId="0" fontId="0" fillId="0" borderId="0" xfId="0"/>
    <xf numFmtId="164" fontId="0" fillId="0" borderId="0" xfId="39" applyNumberFormat="1" applyFont="1"/>
    <xf numFmtId="0" fontId="0" fillId="94" borderId="2" xfId="0" applyFill="1" applyBorder="1"/>
    <xf numFmtId="0" fontId="0" fillId="94" borderId="0" xfId="0" applyFill="1"/>
    <xf numFmtId="0" fontId="0" fillId="0" borderId="32" xfId="0" applyBorder="1"/>
    <xf numFmtId="164" fontId="0" fillId="0" borderId="32" xfId="39" applyNumberFormat="1" applyFont="1" applyBorder="1" applyAlignment="1">
      <alignment horizontal="right"/>
    </xf>
    <xf numFmtId="0" fontId="0" fillId="0" borderId="0" xfId="0" applyAlignment="1">
      <alignment horizontal="left"/>
    </xf>
    <xf numFmtId="0" fontId="0" fillId="0" borderId="32" xfId="0" applyBorder="1" applyAlignment="1">
      <alignment horizontal="left"/>
    </xf>
    <xf numFmtId="0" fontId="0" fillId="0" borderId="0" xfId="0" applyAlignment="1">
      <alignment horizontal="right" wrapText="1"/>
    </xf>
    <xf numFmtId="4" fontId="0" fillId="0" borderId="32" xfId="903" applyNumberFormat="1" applyFont="1" applyBorder="1" applyAlignment="1">
      <alignment horizontal="right"/>
    </xf>
    <xf numFmtId="4" fontId="0" fillId="0" borderId="0" xfId="903" applyNumberFormat="1" applyFont="1" applyAlignment="1">
      <alignment horizontal="right"/>
    </xf>
    <xf numFmtId="0" fontId="0" fillId="94" borderId="0" xfId="0" applyFill="1" applyAlignment="1">
      <alignment horizontal="right"/>
    </xf>
    <xf numFmtId="164" fontId="0" fillId="94" borderId="2" xfId="39" applyNumberFormat="1" applyFont="1" applyFill="1" applyBorder="1" applyAlignment="1">
      <alignment horizontal="right" wrapText="1"/>
    </xf>
    <xf numFmtId="0" fontId="0" fillId="94" borderId="0" xfId="0" applyFill="1" applyAlignment="1">
      <alignment horizontal="right" wrapText="1"/>
    </xf>
    <xf numFmtId="0" fontId="0" fillId="94" borderId="0" xfId="0" applyFill="1" applyAlignment="1">
      <alignment horizontal="left"/>
    </xf>
    <xf numFmtId="184" fontId="0" fillId="94" borderId="2" xfId="0" applyNumberFormat="1" applyFont="1" applyFill="1" applyBorder="1" applyAlignment="1">
      <alignment horizontal="right"/>
    </xf>
    <xf numFmtId="184" fontId="0" fillId="94" borderId="2" xfId="0" applyNumberFormat="1" applyFill="1" applyBorder="1" applyAlignment="1">
      <alignment horizontal="right"/>
    </xf>
    <xf numFmtId="0" fontId="0" fillId="94" borderId="2" xfId="0" applyFont="1" applyFill="1" applyBorder="1" applyAlignment="1">
      <alignment horizontal="left"/>
    </xf>
    <xf numFmtId="0" fontId="0" fillId="94" borderId="2" xfId="0" applyFill="1" applyBorder="1" applyAlignment="1">
      <alignment horizontal="left"/>
    </xf>
    <xf numFmtId="1" fontId="0" fillId="0" borderId="32" xfId="0" applyNumberFormat="1" applyBorder="1" applyAlignment="1">
      <alignment horizontal="right"/>
    </xf>
    <xf numFmtId="0" fontId="0" fillId="0" borderId="0" xfId="0" applyFill="1"/>
    <xf numFmtId="0" fontId="4" fillId="95" borderId="32" xfId="0" applyFont="1" applyFill="1" applyBorder="1" applyAlignment="1">
      <alignment horizontal="left"/>
    </xf>
    <xf numFmtId="0" fontId="4" fillId="95" borderId="32" xfId="0" applyFont="1" applyFill="1" applyBorder="1" applyAlignment="1">
      <alignment horizontal="right"/>
    </xf>
    <xf numFmtId="0" fontId="19" fillId="95" borderId="2" xfId="0" applyFont="1" applyFill="1" applyBorder="1" applyAlignment="1">
      <alignment horizontal="left"/>
    </xf>
    <xf numFmtId="0" fontId="19" fillId="95" borderId="2" xfId="0" applyFont="1" applyFill="1" applyBorder="1" applyAlignment="1">
      <alignment horizontal="right" vertical="top" wrapText="1"/>
    </xf>
    <xf numFmtId="0" fontId="19" fillId="95" borderId="2" xfId="0" applyFont="1" applyFill="1" applyBorder="1" applyAlignment="1">
      <alignment horizontal="right" wrapText="1"/>
    </xf>
    <xf numFmtId="0" fontId="19" fillId="95" borderId="2" xfId="0" applyFont="1" applyFill="1" applyBorder="1"/>
    <xf numFmtId="0" fontId="0" fillId="95" borderId="32" xfId="0" applyFill="1" applyBorder="1"/>
    <xf numFmtId="0" fontId="4" fillId="95" borderId="32" xfId="0" applyFont="1" applyFill="1" applyBorder="1" applyAlignment="1">
      <alignment horizontal="right" wrapText="1"/>
    </xf>
    <xf numFmtId="171" fontId="0" fillId="0" borderId="32" xfId="0" applyNumberFormat="1" applyBorder="1" applyAlignment="1">
      <alignment horizontal="right"/>
    </xf>
    <xf numFmtId="0" fontId="4" fillId="95" borderId="32" xfId="0" applyFont="1" applyFill="1" applyBorder="1"/>
    <xf numFmtId="164" fontId="0" fillId="0" borderId="32" xfId="0" applyNumberFormat="1" applyBorder="1" applyAlignment="1">
      <alignment horizontal="right"/>
    </xf>
    <xf numFmtId="0" fontId="4" fillId="95" borderId="0" xfId="0" applyFont="1" applyFill="1"/>
    <xf numFmtId="0" fontId="0" fillId="0" borderId="32" xfId="0" applyBorder="1" applyAlignment="1">
      <alignment horizontal="right" wrapText="1"/>
    </xf>
    <xf numFmtId="185" fontId="0" fillId="0" borderId="32" xfId="0" applyNumberFormat="1" applyBorder="1" applyAlignment="1">
      <alignment horizontal="right" wrapText="1"/>
    </xf>
    <xf numFmtId="185" fontId="6" fillId="0" borderId="32" xfId="0" applyNumberFormat="1" applyFont="1" applyBorder="1" applyAlignment="1">
      <alignment horizontal="right" wrapText="1"/>
    </xf>
    <xf numFmtId="0" fontId="6" fillId="0" borderId="32" xfId="0" applyFont="1" applyBorder="1"/>
    <xf numFmtId="2" fontId="0" fillId="0" borderId="32" xfId="0" applyNumberFormat="1" applyBorder="1" applyAlignment="1">
      <alignment horizontal="right"/>
    </xf>
    <xf numFmtId="0" fontId="19" fillId="95" borderId="32" xfId="0" applyFont="1" applyFill="1" applyBorder="1" applyAlignment="1">
      <alignment horizontal="left"/>
    </xf>
    <xf numFmtId="4" fontId="19" fillId="95" borderId="32" xfId="903" applyNumberFormat="1" applyFont="1" applyFill="1" applyBorder="1" applyAlignment="1">
      <alignment horizontal="right" wrapText="1"/>
    </xf>
    <xf numFmtId="10" fontId="19" fillId="95" borderId="32" xfId="0" applyNumberFormat="1" applyFont="1" applyFill="1" applyBorder="1" applyAlignment="1">
      <alignment horizontal="right" wrapText="1"/>
    </xf>
    <xf numFmtId="0" fontId="0" fillId="0" borderId="0" xfId="0" applyFont="1"/>
    <xf numFmtId="0" fontId="0" fillId="0" borderId="0" xfId="0" applyFont="1" applyAlignment="1">
      <alignment horizontal="right"/>
    </xf>
    <xf numFmtId="0" fontId="104" fillId="0" borderId="0" xfId="0" applyFont="1" applyAlignment="1">
      <alignment horizontal="left" vertical="center" readingOrder="1"/>
    </xf>
    <xf numFmtId="164" fontId="0" fillId="94" borderId="0" xfId="39" applyNumberFormat="1" applyFont="1" applyFill="1" applyAlignment="1">
      <alignment horizontal="right"/>
    </xf>
    <xf numFmtId="171" fontId="0" fillId="94" borderId="0" xfId="39" applyNumberFormat="1" applyFont="1" applyFill="1" applyAlignment="1">
      <alignment horizontal="right"/>
    </xf>
    <xf numFmtId="1" fontId="0" fillId="0" borderId="0" xfId="0" applyNumberFormat="1" applyAlignment="1">
      <alignment horizontal="right"/>
    </xf>
    <xf numFmtId="0" fontId="0" fillId="0" borderId="0" xfId="0" applyAlignment="1">
      <alignment horizontal="left" vertical="top" wrapText="1"/>
    </xf>
    <xf numFmtId="0" fontId="104" fillId="0" borderId="0" xfId="0" applyFont="1" applyAlignment="1">
      <alignment horizontal="left" vertical="top" wrapText="1" readingOrder="1"/>
    </xf>
    <xf numFmtId="0" fontId="104" fillId="0" borderId="0" xfId="0" applyFont="1" applyAlignment="1">
      <alignment horizontal="left" vertical="top" readingOrder="1"/>
    </xf>
    <xf numFmtId="0" fontId="0" fillId="0" borderId="0" xfId="0" applyAlignment="1"/>
    <xf numFmtId="0" fontId="4" fillId="95" borderId="32" xfId="0" applyFont="1" applyFill="1" applyBorder="1" applyAlignment="1"/>
    <xf numFmtId="7" fontId="0" fillId="0" borderId="32" xfId="903" applyNumberFormat="1" applyFont="1" applyBorder="1" applyAlignment="1">
      <alignment horizontal="right"/>
    </xf>
    <xf numFmtId="189" fontId="0" fillId="0" borderId="32" xfId="0" applyNumberFormat="1" applyBorder="1" applyAlignment="1">
      <alignment horizontal="right"/>
    </xf>
    <xf numFmtId="0" fontId="6" fillId="0" borderId="0" xfId="416" applyFont="1" applyAlignment="1">
      <alignment wrapText="1"/>
    </xf>
    <xf numFmtId="0" fontId="6" fillId="0" borderId="0" xfId="416" applyFont="1"/>
    <xf numFmtId="0" fontId="1" fillId="0" borderId="0" xfId="0" applyFont="1"/>
    <xf numFmtId="0" fontId="6" fillId="0" borderId="0" xfId="416" quotePrefix="1" applyFont="1"/>
  </cellXfs>
  <cellStyles count="904">
    <cellStyle name="%" xfId="159"/>
    <cellStyle name="% 2" xfId="160"/>
    <cellStyle name="% 2 2" xfId="702"/>
    <cellStyle name="% 3" xfId="741"/>
    <cellStyle name="% 3 2" xfId="891"/>
    <cellStyle name="%_PEF FSBR2011" xfId="161"/>
    <cellStyle name="]_x000d__x000a_Zoomed=1_x000d__x000a_Row=0_x000d__x000a_Column=0_x000d__x000a_Height=0_x000d__x000a_Width=0_x000d__x000a_FontName=FoxFont_x000d__x000a_FontStyle=0_x000d__x000a_FontSize=9_x000d__x000a_PrtFontName=FoxPrin" xfId="162"/>
    <cellStyle name="_TableHead" xfId="163"/>
    <cellStyle name="1dp" xfId="164"/>
    <cellStyle name="1dp 2" xfId="165"/>
    <cellStyle name="20% - Accent1" xfId="18" builtinId="30" customBuiltin="1"/>
    <cellStyle name="20% - Accent1 2" xfId="49"/>
    <cellStyle name="20% - Accent1 3" xfId="588"/>
    <cellStyle name="20% - Accent1 4" xfId="587"/>
    <cellStyle name="20% - Accent1 5" xfId="586"/>
    <cellStyle name="20% - Accent1 6" xfId="676"/>
    <cellStyle name="20% - Accent2" xfId="21" builtinId="34" customBuiltin="1"/>
    <cellStyle name="20% - Accent2 2" xfId="50"/>
    <cellStyle name="20% - Accent2 3" xfId="585"/>
    <cellStyle name="20% - Accent2 4" xfId="584"/>
    <cellStyle name="20% - Accent2 5" xfId="549"/>
    <cellStyle name="20% - Accent2 6" xfId="678"/>
    <cellStyle name="20% - Accent3" xfId="24" builtinId="38" customBuiltin="1"/>
    <cellStyle name="20% - Accent3 2" xfId="51"/>
    <cellStyle name="20% - Accent3 3" xfId="550"/>
    <cellStyle name="20% - Accent3 4" xfId="579"/>
    <cellStyle name="20% - Accent3 5" xfId="551"/>
    <cellStyle name="20% - Accent3 6" xfId="679"/>
    <cellStyle name="20% - Accent4" xfId="27" builtinId="42" customBuiltin="1"/>
    <cellStyle name="20% - Accent4 2" xfId="52"/>
    <cellStyle name="20% - Accent4 3" xfId="553"/>
    <cellStyle name="20% - Accent4 4" xfId="554"/>
    <cellStyle name="20% - Accent4 5" xfId="555"/>
    <cellStyle name="20% - Accent4 6" xfId="680"/>
    <cellStyle name="20% - Accent5" xfId="30" builtinId="46" customBuiltin="1"/>
    <cellStyle name="20% - Accent5 2" xfId="53"/>
    <cellStyle name="20% - Accent5 3" xfId="556"/>
    <cellStyle name="20% - Accent5 4" xfId="557"/>
    <cellStyle name="20% - Accent5 5" xfId="558"/>
    <cellStyle name="20% - Accent5 6" xfId="522"/>
    <cellStyle name="20% - Accent6" xfId="33" builtinId="50" customBuiltin="1"/>
    <cellStyle name="20% - Accent6 2" xfId="54"/>
    <cellStyle name="20% - Accent6 2 2" xfId="552"/>
    <cellStyle name="20% - Accent6 3" xfId="559"/>
    <cellStyle name="20% - Accent6 4" xfId="560"/>
    <cellStyle name="20% - Accent6 5" xfId="561"/>
    <cellStyle name="20% - Accent6 6" xfId="525"/>
    <cellStyle name="3dp" xfId="166"/>
    <cellStyle name="3dp 2" xfId="167"/>
    <cellStyle name="40% - Accent1" xfId="19" builtinId="31" customBuiltin="1"/>
    <cellStyle name="40% - Accent1 2" xfId="55"/>
    <cellStyle name="40% - Accent1 3" xfId="563"/>
    <cellStyle name="40% - Accent1 4" xfId="564"/>
    <cellStyle name="40% - Accent1 5" xfId="565"/>
    <cellStyle name="40% - Accent1 6" xfId="515"/>
    <cellStyle name="40% - Accent2" xfId="22" builtinId="35" customBuiltin="1"/>
    <cellStyle name="40% - Accent2 2" xfId="56"/>
    <cellStyle name="40% - Accent2 3" xfId="566"/>
    <cellStyle name="40% - Accent2 4" xfId="567"/>
    <cellStyle name="40% - Accent2 5" xfId="568"/>
    <cellStyle name="40% - Accent2 6" xfId="518"/>
    <cellStyle name="40% - Accent3" xfId="25" builtinId="39" customBuiltin="1"/>
    <cellStyle name="40% - Accent3 2" xfId="57"/>
    <cellStyle name="40% - Accent3 3" xfId="545"/>
    <cellStyle name="40% - Accent3 4" xfId="569"/>
    <cellStyle name="40% - Accent3 5" xfId="583"/>
    <cellStyle name="40% - Accent3 6" xfId="681"/>
    <cellStyle name="40% - Accent4" xfId="28" builtinId="43" customBuiltin="1"/>
    <cellStyle name="40% - Accent4 2" xfId="58"/>
    <cellStyle name="40% - Accent4 3" xfId="570"/>
    <cellStyle name="40% - Accent4 4" xfId="572"/>
    <cellStyle name="40% - Accent4 5" xfId="573"/>
    <cellStyle name="40% - Accent4 6" xfId="521"/>
    <cellStyle name="40% - Accent5" xfId="31" builtinId="47" customBuiltin="1"/>
    <cellStyle name="40% - Accent5 2" xfId="59"/>
    <cellStyle name="40% - Accent5 3" xfId="548"/>
    <cellStyle name="40% - Accent5 4" xfId="574"/>
    <cellStyle name="40% - Accent5 5" xfId="576"/>
    <cellStyle name="40% - Accent5 6" xfId="523"/>
    <cellStyle name="40% - Accent6" xfId="34" builtinId="51" customBuiltin="1"/>
    <cellStyle name="40% - Accent6 2" xfId="60"/>
    <cellStyle name="40% - Accent6 3" xfId="544"/>
    <cellStyle name="40% - Accent6 4" xfId="547"/>
    <cellStyle name="40% - Accent6 5" xfId="581"/>
    <cellStyle name="40% - Accent6 6" xfId="526"/>
    <cellStyle name="4dp" xfId="168"/>
    <cellStyle name="4dp 2" xfId="169"/>
    <cellStyle name="60% - Accent1" xfId="20" builtinId="32" customBuiltin="1"/>
    <cellStyle name="60% - Accent1 2" xfId="61"/>
    <cellStyle name="60% - Accent1 3" xfId="580"/>
    <cellStyle name="60% - Accent1 4" xfId="582"/>
    <cellStyle name="60% - Accent1 5" xfId="578"/>
    <cellStyle name="60% - Accent1 6" xfId="516"/>
    <cellStyle name="60% - Accent2" xfId="23" builtinId="36" customBuiltin="1"/>
    <cellStyle name="60% - Accent2 2" xfId="62"/>
    <cellStyle name="60% - Accent2 3" xfId="589"/>
    <cellStyle name="60% - Accent2 4" xfId="590"/>
    <cellStyle name="60% - Accent2 5" xfId="591"/>
    <cellStyle name="60% - Accent2 6" xfId="519"/>
    <cellStyle name="60% - Accent3" xfId="26" builtinId="40" customBuiltin="1"/>
    <cellStyle name="60% - Accent3 2" xfId="63"/>
    <cellStyle name="60% - Accent3 3" xfId="592"/>
    <cellStyle name="60% - Accent3 4" xfId="593"/>
    <cellStyle name="60% - Accent3 5" xfId="594"/>
    <cellStyle name="60% - Accent3 6" xfId="682"/>
    <cellStyle name="60% - Accent4" xfId="29" builtinId="44" customBuiltin="1"/>
    <cellStyle name="60% - Accent4 2" xfId="64"/>
    <cellStyle name="60% - Accent4 3" xfId="595"/>
    <cellStyle name="60% - Accent4 4" xfId="596"/>
    <cellStyle name="60% - Accent4 5" xfId="597"/>
    <cellStyle name="60% - Accent4 6" xfId="683"/>
    <cellStyle name="60% - Accent5" xfId="32" builtinId="48" customBuiltin="1"/>
    <cellStyle name="60% - Accent5 2" xfId="65"/>
    <cellStyle name="60% - Accent5 3" xfId="598"/>
    <cellStyle name="60% - Accent5 4" xfId="599"/>
    <cellStyle name="60% - Accent5 5" xfId="600"/>
    <cellStyle name="60% - Accent5 6" xfId="524"/>
    <cellStyle name="60% - Accent6" xfId="35" builtinId="52" customBuiltin="1"/>
    <cellStyle name="60% - Accent6 2" xfId="66"/>
    <cellStyle name="60% - Accent6 3" xfId="601"/>
    <cellStyle name="60% - Accent6 4" xfId="602"/>
    <cellStyle name="60% - Accent6 5" xfId="603"/>
    <cellStyle name="60% - Accent6 6" xfId="684"/>
    <cellStyle name="Accent1" xfId="417" builtinId="29" customBuiltin="1"/>
    <cellStyle name="Accent1 2" xfId="67"/>
    <cellStyle name="Accent1 3" xfId="604"/>
    <cellStyle name="Accent1 4" xfId="605"/>
    <cellStyle name="Accent1 5" xfId="606"/>
    <cellStyle name="Accent2" xfId="37" builtinId="33" customBuiltin="1"/>
    <cellStyle name="Accent2 2" xfId="68"/>
    <cellStyle name="Accent2 3" xfId="607"/>
    <cellStyle name="Accent2 4" xfId="608"/>
    <cellStyle name="Accent2 5" xfId="609"/>
    <cellStyle name="Accent2 6" xfId="517"/>
    <cellStyle name="Accent3" xfId="418" builtinId="37" customBuiltin="1"/>
    <cellStyle name="Accent3 2" xfId="69"/>
    <cellStyle name="Accent3 3" xfId="610"/>
    <cellStyle name="Accent3 4" xfId="611"/>
    <cellStyle name="Accent3 5" xfId="612"/>
    <cellStyle name="Accent4" xfId="38" builtinId="41" customBuiltin="1"/>
    <cellStyle name="Accent4 2" xfId="70"/>
    <cellStyle name="Accent4 3" xfId="613"/>
    <cellStyle name="Accent4 4" xfId="614"/>
    <cellStyle name="Accent4 5" xfId="615"/>
    <cellStyle name="Accent4 6" xfId="520"/>
    <cellStyle name="Accent5" xfId="419" builtinId="45" customBuiltin="1"/>
    <cellStyle name="Accent5 2" xfId="71"/>
    <cellStyle name="Accent5 3" xfId="616"/>
    <cellStyle name="Accent5 4" xfId="617"/>
    <cellStyle name="Accent5 5" xfId="618"/>
    <cellStyle name="Accent6" xfId="420" builtinId="49" customBuiltin="1"/>
    <cellStyle name="Accent6 2" xfId="72"/>
    <cellStyle name="Accent6 3" xfId="619"/>
    <cellStyle name="Accent6 4" xfId="620"/>
    <cellStyle name="Accent6 5" xfId="621"/>
    <cellStyle name="Bad" xfId="7" builtinId="27" customBuiltin="1"/>
    <cellStyle name="Bad 2" xfId="73"/>
    <cellStyle name="Bad 3" xfId="622"/>
    <cellStyle name="Bad 4" xfId="623"/>
    <cellStyle name="Bad 5" xfId="624"/>
    <cellStyle name="Bad 6" xfId="505"/>
    <cellStyle name="Bid £m format" xfId="170"/>
    <cellStyle name="Calculation" xfId="11" builtinId="22" customBuiltin="1"/>
    <cellStyle name="Calculation 2" xfId="74"/>
    <cellStyle name="Calculation 3" xfId="625"/>
    <cellStyle name="Calculation 4" xfId="626"/>
    <cellStyle name="Calculation 5" xfId="627"/>
    <cellStyle name="Calculation 6" xfId="509"/>
    <cellStyle name="Check Cell" xfId="13" builtinId="23" customBuiltin="1"/>
    <cellStyle name="Check Cell 2" xfId="75"/>
    <cellStyle name="Check Cell 3" xfId="628"/>
    <cellStyle name="Check Cell 4" xfId="629"/>
    <cellStyle name="Check Cell 5" xfId="630"/>
    <cellStyle name="Check Cell 6" xfId="511"/>
    <cellStyle name="CIL" xfId="171"/>
    <cellStyle name="CIU" xfId="172"/>
    <cellStyle name="Comma" xfId="903" builtinId="3"/>
    <cellStyle name="Comma [0] 2" xfId="173"/>
    <cellStyle name="Comma [0] 2 2" xfId="806"/>
    <cellStyle name="Comma [0] 3" xfId="174"/>
    <cellStyle name="Comma [0] 3 2" xfId="807"/>
    <cellStyle name="Comma [0] 4" xfId="175"/>
    <cellStyle name="Comma [0] 4 2" xfId="808"/>
    <cellStyle name="Comma 10" xfId="748"/>
    <cellStyle name="Comma 11" xfId="747"/>
    <cellStyle name="Comma 12" xfId="779"/>
    <cellStyle name="Comma 13" xfId="784"/>
    <cellStyle name="Comma 14" xfId="780"/>
    <cellStyle name="Comma 15" xfId="785"/>
    <cellStyle name="Comma 16" xfId="805"/>
    <cellStyle name="Comma 17" xfId="830"/>
    <cellStyle name="Comma 18" xfId="804"/>
    <cellStyle name="Comma 19" xfId="831"/>
    <cellStyle name="Comma 2" xfId="76"/>
    <cellStyle name="Comma 2 2" xfId="453"/>
    <cellStyle name="Comma 2 3" xfId="484"/>
    <cellStyle name="Comma 2 4" xfId="496"/>
    <cellStyle name="Comma 2 5" xfId="532"/>
    <cellStyle name="Comma 2 5 2" xfId="857"/>
    <cellStyle name="Comma 2 6" xfId="562"/>
    <cellStyle name="Comma 20" xfId="841"/>
    <cellStyle name="Comma 21" xfId="842"/>
    <cellStyle name="Comma 22" xfId="840"/>
    <cellStyle name="Comma 23" xfId="843"/>
    <cellStyle name="Comma 24" xfId="839"/>
    <cellStyle name="Comma 3" xfId="176"/>
    <cellStyle name="Comma 3 2" xfId="177"/>
    <cellStyle name="Comma 3 2 2" xfId="542"/>
    <cellStyle name="Comma 3 3" xfId="483"/>
    <cellStyle name="Comma 3 3 2" xfId="749"/>
    <cellStyle name="Comma 3 4" xfId="537"/>
    <cellStyle name="Comma 3 5" xfId="440"/>
    <cellStyle name="Comma 4" xfId="178"/>
    <cellStyle name="Comma 4 2" xfId="489"/>
    <cellStyle name="Comma 4 3" xfId="479"/>
    <cellStyle name="Comma 4 3 2" xfId="750"/>
    <cellStyle name="Comma 4 4" xfId="539"/>
    <cellStyle name="Comma 4 4 2" xfId="853"/>
    <cellStyle name="Comma 4 5" xfId="441"/>
    <cellStyle name="Comma 5" xfId="179"/>
    <cellStyle name="Comma 5 2" xfId="703"/>
    <cellStyle name="Comma 5 3" xfId="751"/>
    <cellStyle name="Comma 5 4" xfId="451"/>
    <cellStyle name="Comma 6" xfId="180"/>
    <cellStyle name="Comma 6 2" xfId="495"/>
    <cellStyle name="Comma 6 2 2" xfId="774"/>
    <cellStyle name="Comma 6 3" xfId="454"/>
    <cellStyle name="Comma 7" xfId="181"/>
    <cellStyle name="Comma 8" xfId="528"/>
    <cellStyle name="Comma 8 2" xfId="743"/>
    <cellStyle name="Comma 8 3" xfId="859"/>
    <cellStyle name="Comma 9" xfId="531"/>
    <cellStyle name="Comma 9 2" xfId="737"/>
    <cellStyle name="cstMainCRA_Info" xfId="433"/>
    <cellStyle name="Currency 2" xfId="182"/>
    <cellStyle name="Data_Total" xfId="424"/>
    <cellStyle name="Description" xfId="183"/>
    <cellStyle name="Euro" xfId="184"/>
    <cellStyle name="Explanatory Text" xfId="16" builtinId="53" customBuiltin="1"/>
    <cellStyle name="Explanatory Text 2" xfId="77"/>
    <cellStyle name="Explanatory Text 3" xfId="631"/>
    <cellStyle name="Explanatory Text 4" xfId="632"/>
    <cellStyle name="Explanatory Text 5" xfId="633"/>
    <cellStyle name="Explanatory Text 6" xfId="513"/>
    <cellStyle name="Flash" xfId="185"/>
    <cellStyle name="footnote ref" xfId="186"/>
    <cellStyle name="footnote text" xfId="187"/>
    <cellStyle name="General" xfId="188"/>
    <cellStyle name="General 2" xfId="189"/>
    <cellStyle name="Good" xfId="6" builtinId="26" customBuiltin="1"/>
    <cellStyle name="Good 2" xfId="78"/>
    <cellStyle name="Good 3" xfId="634"/>
    <cellStyle name="Good 4" xfId="635"/>
    <cellStyle name="Good 5" xfId="636"/>
    <cellStyle name="Good 6" xfId="504"/>
    <cellStyle name="Grey" xfId="190"/>
    <cellStyle name="HeaderLabel" xfId="191"/>
    <cellStyle name="HeaderText" xfId="192"/>
    <cellStyle name="Heading 1" xfId="2" builtinId="16" hidden="1" customBuiltin="1"/>
    <cellStyle name="Heading 1" xfId="36"/>
    <cellStyle name="Heading 1 10" xfId="734"/>
    <cellStyle name="Heading 1 2" xfId="79"/>
    <cellStyle name="Heading 1 2 2" xfId="80"/>
    <cellStyle name="Heading 1 2 3" xfId="193"/>
    <cellStyle name="Heading 1 2 3 2" xfId="423"/>
    <cellStyle name="Heading 1 2 4" xfId="571"/>
    <cellStyle name="Heading 1 2_asset sales" xfId="194"/>
    <cellStyle name="Heading 1 3" xfId="81"/>
    <cellStyle name="Heading 1 3 2" xfId="637"/>
    <cellStyle name="Heading 1 4" xfId="82"/>
    <cellStyle name="Heading 1 4 2" xfId="638"/>
    <cellStyle name="Heading 1 5" xfId="156"/>
    <cellStyle name="Heading 1 5 2" xfId="639"/>
    <cellStyle name="Heading 1 6" xfId="41"/>
    <cellStyle name="Heading 1 6 2" xfId="869"/>
    <cellStyle name="Heading 1 7" xfId="500"/>
    <cellStyle name="Heading 1 8" xfId="713"/>
    <cellStyle name="Heading 1 9" xfId="736"/>
    <cellStyle name="Heading 2" xfId="3" builtinId="17" customBuiltin="1"/>
    <cellStyle name="Heading 2 2" xfId="83"/>
    <cellStyle name="Heading 2 3" xfId="195"/>
    <cellStyle name="Heading 2 3 2" xfId="704"/>
    <cellStyle name="Heading 2 3 3" xfId="640"/>
    <cellStyle name="Heading 2 4" xfId="641"/>
    <cellStyle name="Heading 2 5" xfId="642"/>
    <cellStyle name="Heading 2 6" xfId="501"/>
    <cellStyle name="Heading 3" xfId="4" builtinId="18" customBuiltin="1"/>
    <cellStyle name="Heading 3 2" xfId="84"/>
    <cellStyle name="Heading 3 3" xfId="196"/>
    <cellStyle name="Heading 3 3 2" xfId="705"/>
    <cellStyle name="Heading 3 3 3" xfId="643"/>
    <cellStyle name="Heading 3 4" xfId="644"/>
    <cellStyle name="Heading 3 5" xfId="645"/>
    <cellStyle name="Heading 3 6" xfId="502"/>
    <cellStyle name="Heading 4" xfId="5" builtinId="19" customBuiltin="1"/>
    <cellStyle name="Heading 4 2" xfId="85"/>
    <cellStyle name="Heading 4 3" xfId="197"/>
    <cellStyle name="Heading 4 3 2" xfId="706"/>
    <cellStyle name="Heading 4 3 3" xfId="646"/>
    <cellStyle name="Heading 4 4" xfId="647"/>
    <cellStyle name="Heading 4 5" xfId="648"/>
    <cellStyle name="Heading 4 6" xfId="503"/>
    <cellStyle name="Heading 5" xfId="198"/>
    <cellStyle name="Heading 6" xfId="199"/>
    <cellStyle name="Heading 7" xfId="200"/>
    <cellStyle name="Heading 8" xfId="201"/>
    <cellStyle name="Headings" xfId="425"/>
    <cellStyle name="Hyperlink" xfId="416" builtinId="8"/>
    <cellStyle name="Hyperlink 2" xfId="202"/>
    <cellStyle name="Hyperlink 2 2" xfId="203"/>
    <cellStyle name="Hyperlink 2 3" xfId="486"/>
    <cellStyle name="Hyperlink 2 3 2" xfId="707"/>
    <cellStyle name="Hyperlink 2 4" xfId="752"/>
    <cellStyle name="Hyperlink 2 5" xfId="426"/>
    <cellStyle name="Hyperlink 3" xfId="204"/>
    <cellStyle name="Hyperlink 3 2" xfId="491"/>
    <cellStyle name="Hyperlink 3 3" xfId="536"/>
    <cellStyle name="Hyperlink 3 3 2" xfId="854"/>
    <cellStyle name="Hyperlink 3 4" xfId="708"/>
    <cellStyle name="Hyperlink 3 5" xfId="490"/>
    <cellStyle name="Hyperlink 4" xfId="205"/>
    <cellStyle name="Hyperlink 4 2" xfId="709"/>
    <cellStyle name="Hyperlink 4 3" xfId="497"/>
    <cellStyle name="Hyperlink 5" xfId="480"/>
    <cellStyle name="Hyperlink 6" xfId="530"/>
    <cellStyle name="Hyperlink 6 2" xfId="753"/>
    <cellStyle name="Hyperlink 6 3" xfId="858"/>
    <cellStyle name="Hyperlink 7" xfId="533"/>
    <cellStyle name="Hyperlink 7 2" xfId="856"/>
    <cellStyle name="Hyperlink 8" xfId="685"/>
    <cellStyle name="Information" xfId="206"/>
    <cellStyle name="Input" xfId="9" builtinId="20" customBuiltin="1"/>
    <cellStyle name="Input [yellow]" xfId="207"/>
    <cellStyle name="Input 10" xfId="208"/>
    <cellStyle name="Input 11" xfId="209"/>
    <cellStyle name="Input 12" xfId="210"/>
    <cellStyle name="Input 13" xfId="211"/>
    <cellStyle name="Input 14" xfId="212"/>
    <cellStyle name="Input 15" xfId="213"/>
    <cellStyle name="Input 16" xfId="214"/>
    <cellStyle name="Input 17" xfId="215"/>
    <cellStyle name="Input 18" xfId="216"/>
    <cellStyle name="Input 19" xfId="217"/>
    <cellStyle name="Input 2" xfId="86"/>
    <cellStyle name="Input 2 2" xfId="575"/>
    <cellStyle name="Input 20" xfId="744"/>
    <cellStyle name="Input 21" xfId="742"/>
    <cellStyle name="Input 22" xfId="781"/>
    <cellStyle name="Input 23" xfId="782"/>
    <cellStyle name="Input 24" xfId="507"/>
    <cellStyle name="Input 25" xfId="712"/>
    <cellStyle name="Input 26" xfId="800"/>
    <cellStyle name="Input 27" xfId="795"/>
    <cellStyle name="Input 28" xfId="735"/>
    <cellStyle name="Input 29" xfId="802"/>
    <cellStyle name="Input 3" xfId="218"/>
    <cellStyle name="Input 30" xfId="801"/>
    <cellStyle name="Input 31" xfId="434"/>
    <cellStyle name="Input 32" xfId="422"/>
    <cellStyle name="Input 33" xfId="836"/>
    <cellStyle name="Input 34" xfId="838"/>
    <cellStyle name="Input 35" xfId="837"/>
    <cellStyle name="Input 36" xfId="850"/>
    <cellStyle name="Input 37" xfId="851"/>
    <cellStyle name="Input 38" xfId="849"/>
    <cellStyle name="Input 4" xfId="219"/>
    <cellStyle name="Input 5" xfId="220"/>
    <cellStyle name="Input 6" xfId="221"/>
    <cellStyle name="Input 7" xfId="222"/>
    <cellStyle name="Input 8" xfId="223"/>
    <cellStyle name="Input 9" xfId="224"/>
    <cellStyle name="LabelIntersect" xfId="225"/>
    <cellStyle name="LabelLeft" xfId="226"/>
    <cellStyle name="LabelTop" xfId="227"/>
    <cellStyle name="Linked Cell" xfId="12" builtinId="24" customBuiltin="1"/>
    <cellStyle name="Linked Cell 2" xfId="87"/>
    <cellStyle name="Linked Cell 3" xfId="649"/>
    <cellStyle name="Linked Cell 4" xfId="650"/>
    <cellStyle name="Linked Cell 5" xfId="651"/>
    <cellStyle name="Linked Cell 6" xfId="510"/>
    <cellStyle name="Mik" xfId="88"/>
    <cellStyle name="Mik 2" xfId="89"/>
    <cellStyle name="Mik 3" xfId="470"/>
    <cellStyle name="Mik 3 2" xfId="870"/>
    <cellStyle name="Mik_For fiscal tables" xfId="228"/>
    <cellStyle name="N" xfId="229"/>
    <cellStyle name="N 2" xfId="230"/>
    <cellStyle name="Neutral" xfId="8" builtinId="28" customBuiltin="1"/>
    <cellStyle name="Neutral 2" xfId="90"/>
    <cellStyle name="Neutral 3" xfId="652"/>
    <cellStyle name="Neutral 4" xfId="653"/>
    <cellStyle name="Neutral 5" xfId="654"/>
    <cellStyle name="Neutral 6" xfId="506"/>
    <cellStyle name="Norma" xfId="460"/>
    <cellStyle name="Norma 2" xfId="461"/>
    <cellStyle name="Normal" xfId="0" builtinId="0"/>
    <cellStyle name="Normal - Style1" xfId="231"/>
    <cellStyle name="Normal - Style2" xfId="232"/>
    <cellStyle name="Normal - Style3" xfId="233"/>
    <cellStyle name="Normal - Style4" xfId="234"/>
    <cellStyle name="Normal - Style5" xfId="235"/>
    <cellStyle name="Normal 10" xfId="236"/>
    <cellStyle name="Normal 10 2" xfId="237"/>
    <cellStyle name="Normal 10 2 2" xfId="711"/>
    <cellStyle name="Normal 10 2 3" xfId="686"/>
    <cellStyle name="Normal 10 3" xfId="710"/>
    <cellStyle name="Normal 10 3 2" xfId="878"/>
    <cellStyle name="Normal 10 4" xfId="464"/>
    <cellStyle name="Normal 10 4 2" xfId="809"/>
    <cellStyle name="Normal 10 5" xfId="876"/>
    <cellStyle name="Normal 11" xfId="238"/>
    <cellStyle name="Normal 11 10" xfId="239"/>
    <cellStyle name="Normal 11 10 2" xfId="240"/>
    <cellStyle name="Normal 11 10 3" xfId="241"/>
    <cellStyle name="Normal 11 11" xfId="242"/>
    <cellStyle name="Normal 11 12" xfId="527"/>
    <cellStyle name="Normal 11 2" xfId="243"/>
    <cellStyle name="Normal 11 3" xfId="244"/>
    <cellStyle name="Normal 11 4" xfId="245"/>
    <cellStyle name="Normal 11 5" xfId="246"/>
    <cellStyle name="Normal 11 6" xfId="247"/>
    <cellStyle name="Normal 11 7" xfId="248"/>
    <cellStyle name="Normal 11 8" xfId="249"/>
    <cellStyle name="Normal 11 9" xfId="250"/>
    <cellStyle name="Normal 12" xfId="251"/>
    <cellStyle name="Normal 12 2" xfId="252"/>
    <cellStyle name="Normal 13" xfId="253"/>
    <cellStyle name="Normal 13 2" xfId="254"/>
    <cellStyle name="Normal 14" xfId="255"/>
    <cellStyle name="Normal 14 2" xfId="256"/>
    <cellStyle name="Normal 14 3" xfId="714"/>
    <cellStyle name="Normal 14 4" xfId="675"/>
    <cellStyle name="Normal 15" xfId="257"/>
    <cellStyle name="Normal 15 2" xfId="258"/>
    <cellStyle name="Normal 16" xfId="259"/>
    <cellStyle name="Normal 16 2" xfId="260"/>
    <cellStyle name="Normal 16 2 2" xfId="810"/>
    <cellStyle name="Normal 16 3" xfId="261"/>
    <cellStyle name="Normal 17" xfId="262"/>
    <cellStyle name="Normal 17 2" xfId="263"/>
    <cellStyle name="Normal 18" xfId="264"/>
    <cellStyle name="Normal 18 2" xfId="265"/>
    <cellStyle name="Normal 18 3" xfId="266"/>
    <cellStyle name="Normal 18 4" xfId="811"/>
    <cellStyle name="Normal 18 4 2" xfId="796"/>
    <cellStyle name="Normal 19" xfId="267"/>
    <cellStyle name="Normal 19 2" xfId="268"/>
    <cellStyle name="Normal 19 3" xfId="269"/>
    <cellStyle name="Normal 2" xfId="91"/>
    <cellStyle name="Normal 2 2" xfId="271"/>
    <cellStyle name="Normal 2 2 2" xfId="272"/>
    <cellStyle name="Normal 2 2 2 2" xfId="716"/>
    <cellStyle name="Normal 2 2 2 3" xfId="754"/>
    <cellStyle name="Normal 2 2 2 4" xfId="456"/>
    <cellStyle name="Normal 2 2 3" xfId="487"/>
    <cellStyle name="Normal 2 2 3 2" xfId="715"/>
    <cellStyle name="Normal 2 2 3 2 2" xfId="879"/>
    <cellStyle name="Normal 2 2 4" xfId="755"/>
    <cellStyle name="Normal 2 2 5" xfId="421"/>
    <cellStyle name="Normal 2 2 5 2" xfId="812"/>
    <cellStyle name="Normal 2 3" xfId="273"/>
    <cellStyle name="Normal 2 3 2" xfId="655"/>
    <cellStyle name="Normal 2 3 3" xfId="756"/>
    <cellStyle name="Normal 2 3 4" xfId="432"/>
    <cellStyle name="Normal 2 4" xfId="270"/>
    <cellStyle name="Normal 2 4 2" xfId="656"/>
    <cellStyle name="Normal 2 4 3" xfId="529"/>
    <cellStyle name="Normal 20" xfId="274"/>
    <cellStyle name="Normal 20 2" xfId="275"/>
    <cellStyle name="Normal 21" xfId="276"/>
    <cellStyle name="Normal 21 2" xfId="277"/>
    <cellStyle name="Normal 21 3" xfId="278"/>
    <cellStyle name="Normal 21_Copy of Fiscal Tables" xfId="279"/>
    <cellStyle name="Normal 22" xfId="280"/>
    <cellStyle name="Normal 22 2" xfId="281"/>
    <cellStyle name="Normal 22 3" xfId="282"/>
    <cellStyle name="Normal 22_Copy of Fiscal Tables" xfId="283"/>
    <cellStyle name="Normal 23" xfId="284"/>
    <cellStyle name="Normal 23 2" xfId="285"/>
    <cellStyle name="Normal 24" xfId="286"/>
    <cellStyle name="Normal 24 2" xfId="287"/>
    <cellStyle name="Normal 25" xfId="288"/>
    <cellStyle name="Normal 25 2" xfId="289"/>
    <cellStyle name="Normal 26" xfId="290"/>
    <cellStyle name="Normal 26 2" xfId="291"/>
    <cellStyle name="Normal 27" xfId="292"/>
    <cellStyle name="Normal 27 2" xfId="293"/>
    <cellStyle name="Normal 28" xfId="294"/>
    <cellStyle name="Normal 28 2" xfId="295"/>
    <cellStyle name="Normal 29" xfId="296"/>
    <cellStyle name="Normal 3" xfId="92"/>
    <cellStyle name="Normal 3 10" xfId="298"/>
    <cellStyle name="Normal 3 10 2" xfId="813"/>
    <cellStyle name="Normal 3 11" xfId="299"/>
    <cellStyle name="Normal 3 12" xfId="300"/>
    <cellStyle name="Normal 3 12 2" xfId="775"/>
    <cellStyle name="Normal 3 12 3" xfId="757"/>
    <cellStyle name="Normal 3 13" xfId="301"/>
    <cellStyle name="Normal 3 14" xfId="297"/>
    <cellStyle name="Normal 3 2" xfId="302"/>
    <cellStyle name="Normal 3 2 2" xfId="303"/>
    <cellStyle name="Normal 3 2 3" xfId="540"/>
    <cellStyle name="Normal 3 2 3 2" xfId="717"/>
    <cellStyle name="Normal 3 2 3 2 2" xfId="880"/>
    <cellStyle name="Normal 3 2 4" xfId="758"/>
    <cellStyle name="Normal 3 2 5" xfId="442"/>
    <cellStyle name="Normal 3 2 5 2" xfId="814"/>
    <cellStyle name="Normal 3 3" xfId="304"/>
    <cellStyle name="Normal 3 3 2" xfId="485"/>
    <cellStyle name="Normal 3 3 2 2" xfId="718"/>
    <cellStyle name="Normal 3 3 2 2 2" xfId="881"/>
    <cellStyle name="Normal 3 3 3" xfId="759"/>
    <cellStyle name="Normal 3 3 4" xfId="436"/>
    <cellStyle name="Normal 3 3 4 2" xfId="815"/>
    <cellStyle name="Normal 3 4" xfId="305"/>
    <cellStyle name="Normal 3 4 2" xfId="719"/>
    <cellStyle name="Normal 3 4 2 2" xfId="882"/>
    <cellStyle name="Normal 3 4 3" xfId="534"/>
    <cellStyle name="Normal 3 4 3 2" xfId="816"/>
    <cellStyle name="Normal 3 4 4" xfId="855"/>
    <cellStyle name="Normal 3 5" xfId="306"/>
    <cellStyle name="Normal 3 5 2" xfId="817"/>
    <cellStyle name="Normal 3 6" xfId="307"/>
    <cellStyle name="Normal 3 6 2" xfId="818"/>
    <cellStyle name="Normal 3 7" xfId="308"/>
    <cellStyle name="Normal 3 7 2" xfId="819"/>
    <cellStyle name="Normal 3 8" xfId="309"/>
    <cellStyle name="Normal 3 8 2" xfId="820"/>
    <cellStyle name="Normal 3 9" xfId="310"/>
    <cellStyle name="Normal 3 9 2" xfId="821"/>
    <cellStyle name="Normal 3_asset sales" xfId="311"/>
    <cellStyle name="Normal 30" xfId="312"/>
    <cellStyle name="Normal 31" xfId="313"/>
    <cellStyle name="Normal 32" xfId="314"/>
    <cellStyle name="Normal 33" xfId="315"/>
    <cellStyle name="Normal 34" xfId="316"/>
    <cellStyle name="Normal 35" xfId="317"/>
    <cellStyle name="Normal 36" xfId="318"/>
    <cellStyle name="Normal 37" xfId="319"/>
    <cellStyle name="Normal 38" xfId="320"/>
    <cellStyle name="Normal 39" xfId="321"/>
    <cellStyle name="Normal 4" xfId="93"/>
    <cellStyle name="Normal 4 2" xfId="323"/>
    <cellStyle name="Normal 4 2 2" xfId="492"/>
    <cellStyle name="Normal 4 2 2 2" xfId="720"/>
    <cellStyle name="Normal 4 2 2 2 2" xfId="883"/>
    <cellStyle name="Normal 4 2 3" xfId="541"/>
    <cellStyle name="Normal 4 2 3 2" xfId="760"/>
    <cellStyle name="Normal 4 2 4" xfId="437"/>
    <cellStyle name="Normal 4 2 4 2" xfId="822"/>
    <cellStyle name="Normal 4 3" xfId="324"/>
    <cellStyle name="Normal 4 3 2" xfId="721"/>
    <cellStyle name="Normal 4 3 3" xfId="481"/>
    <cellStyle name="Normal 4 4" xfId="322"/>
    <cellStyle name="Normal 40" xfId="325"/>
    <cellStyle name="Normal 41" xfId="326"/>
    <cellStyle name="Normal 42" xfId="327"/>
    <cellStyle name="Normal 43" xfId="328"/>
    <cellStyle name="Normal 44" xfId="329"/>
    <cellStyle name="Normal 45" xfId="330"/>
    <cellStyle name="Normal 46" xfId="331"/>
    <cellStyle name="Normal 47" xfId="332"/>
    <cellStyle name="Normal 48" xfId="333"/>
    <cellStyle name="Normal 49" xfId="334"/>
    <cellStyle name="Normal 5" xfId="94"/>
    <cellStyle name="Normal 5 2" xfId="336"/>
    <cellStyle name="Normal 5 2 2" xfId="722"/>
    <cellStyle name="Normal 5 2 2 2" xfId="884"/>
    <cellStyle name="Normal 5 2 3" xfId="761"/>
    <cellStyle name="Normal 5 2 4" xfId="794"/>
    <cellStyle name="Normal 5 2 5" xfId="438"/>
    <cellStyle name="Normal 5 2 5 2" xfId="823"/>
    <cellStyle name="Normal 5 3" xfId="337"/>
    <cellStyle name="Normal 5 3 2" xfId="459"/>
    <cellStyle name="Normal 5 3 3" xfId="723"/>
    <cellStyle name="Normal 5 3 4" xfId="762"/>
    <cellStyle name="Normal 5 3 5" xfId="455"/>
    <cellStyle name="Normal 5 4" xfId="335"/>
    <cellStyle name="Normal 5 4 2" xfId="458"/>
    <cellStyle name="Normal 5 5" xfId="763"/>
    <cellStyle name="Normal 5 6" xfId="431"/>
    <cellStyle name="Normal 50" xfId="338"/>
    <cellStyle name="Normal 50 2" xfId="824"/>
    <cellStyle name="Normal 50 2 2" xfId="797"/>
    <cellStyle name="Normal 51" xfId="339"/>
    <cellStyle name="Normal 51 2" xfId="776"/>
    <cellStyle name="Normal 52" xfId="340"/>
    <cellStyle name="Normal 52 2" xfId="825"/>
    <cellStyle name="Normal 53" xfId="158"/>
    <cellStyle name="Normal 53 2" xfId="893"/>
    <cellStyle name="Normal 54" xfId="746"/>
    <cellStyle name="Normal 54 2" xfId="894"/>
    <cellStyle name="Normal 55" xfId="745"/>
    <cellStyle name="Normal 55 2" xfId="777"/>
    <cellStyle name="Normal 55 2 2" xfId="895"/>
    <cellStyle name="Normal 55 3" xfId="892"/>
    <cellStyle name="Normal 56" xfId="739"/>
    <cellStyle name="Normal 56 2" xfId="889"/>
    <cellStyle name="Normal 57" xfId="764"/>
    <cellStyle name="Normal 58" xfId="740"/>
    <cellStyle name="Normal 58 2" xfId="890"/>
    <cellStyle name="Normal 59" xfId="778"/>
    <cellStyle name="Normal 59 2" xfId="896"/>
    <cellStyle name="Normal 6" xfId="155"/>
    <cellStyle name="Normal 6 2" xfId="342"/>
    <cellStyle name="Normal 6 2 2" xfId="724"/>
    <cellStyle name="Normal 6 2 3" xfId="482"/>
    <cellStyle name="Normal 6 3" xfId="341"/>
    <cellStyle name="Normal 6 3 2" xfId="885"/>
    <cellStyle name="Normal 6 4" xfId="765"/>
    <cellStyle name="Normal 6 5" xfId="790"/>
    <cellStyle name="Normal 6 6" xfId="443"/>
    <cellStyle name="Normal 6 6 2" xfId="826"/>
    <cellStyle name="Normal 60" xfId="783"/>
    <cellStyle name="Normal 60 2" xfId="897"/>
    <cellStyle name="Normal 61" xfId="786"/>
    <cellStyle name="Normal 61 2" xfId="898"/>
    <cellStyle name="Normal 62" xfId="787"/>
    <cellStyle name="Normal 62 2" xfId="899"/>
    <cellStyle name="Normal 63" xfId="788"/>
    <cellStyle name="Normal 63 2" xfId="900"/>
    <cellStyle name="Normal 64" xfId="789"/>
    <cellStyle name="Normal 64 2" xfId="901"/>
    <cellStyle name="Normal 65" xfId="803"/>
    <cellStyle name="Normal 65 2" xfId="799"/>
    <cellStyle name="Normal 66" xfId="832"/>
    <cellStyle name="Normal 66 2" xfId="738"/>
    <cellStyle name="Normal 67" xfId="833"/>
    <cellStyle name="Normal 67 2" xfId="798"/>
    <cellStyle name="Normal 68" xfId="834"/>
    <cellStyle name="Normal 68 2" xfId="835"/>
    <cellStyle name="Normal 69" xfId="844"/>
    <cellStyle name="Normal 7" xfId="40"/>
    <cellStyle name="Normal 7 2" xfId="344"/>
    <cellStyle name="Normal 7 2 2" xfId="725"/>
    <cellStyle name="Normal 7 2 3" xfId="766"/>
    <cellStyle name="Normal 7 2 4" xfId="457"/>
    <cellStyle name="Normal 7 3" xfId="343"/>
    <cellStyle name="Normal 7 3 2" xfId="886"/>
    <cellStyle name="Normal 7 4" xfId="767"/>
    <cellStyle name="Normal 7 5" xfId="791"/>
    <cellStyle name="Normal 7 6" xfId="444"/>
    <cellStyle name="Normal 7 6 2" xfId="827"/>
    <cellStyle name="Normal 70" xfId="845"/>
    <cellStyle name="Normal 71" xfId="846"/>
    <cellStyle name="Normal 72" xfId="847"/>
    <cellStyle name="Normal 73" xfId="848"/>
    <cellStyle name="Normal 74" xfId="860"/>
    <cellStyle name="Normal 75" xfId="902"/>
    <cellStyle name="Normal 8" xfId="157"/>
    <cellStyle name="Normal 8 2" xfId="346"/>
    <cellStyle name="Normal 8 2 2" xfId="726"/>
    <cellStyle name="Normal 8 2 3" xfId="687"/>
    <cellStyle name="Normal 8 3" xfId="345"/>
    <cellStyle name="Normal 8 3 2" xfId="887"/>
    <cellStyle name="Normal 8 4" xfId="768"/>
    <cellStyle name="Normal 8 5" xfId="793"/>
    <cellStyle name="Normal 8 6" xfId="450"/>
    <cellStyle name="Normal 8 6 2" xfId="828"/>
    <cellStyle name="Normal 9" xfId="347"/>
    <cellStyle name="Normal 9 2" xfId="348"/>
    <cellStyle name="Normal 9 2 2" xfId="728"/>
    <cellStyle name="Normal 9 2 3" xfId="688"/>
    <cellStyle name="Normal 9 3" xfId="727"/>
    <cellStyle name="Normal 9 3 2" xfId="888"/>
    <cellStyle name="Normal 9 4" xfId="769"/>
    <cellStyle name="Normal 9 5" xfId="701"/>
    <cellStyle name="Normal 9 6" xfId="452"/>
    <cellStyle name="Normal 9 6 2" xfId="829"/>
    <cellStyle name="Note" xfId="15" builtinId="10" customBuiltin="1"/>
    <cellStyle name="Note 10" xfId="689"/>
    <cellStyle name="Note 11" xfId="690"/>
    <cellStyle name="Note 12" xfId="691"/>
    <cellStyle name="Note 13" xfId="692"/>
    <cellStyle name="Note 2" xfId="95"/>
    <cellStyle name="Note 2 2" xfId="350"/>
    <cellStyle name="Note 2 2 2" xfId="729"/>
    <cellStyle name="Note 2 2 3" xfId="577"/>
    <cellStyle name="Note 2 3" xfId="349"/>
    <cellStyle name="Note 2 4" xfId="657"/>
    <cellStyle name="Note 2 4 2" xfId="770"/>
    <cellStyle name="Note 2 5" xfId="693"/>
    <cellStyle name="Note 3" xfId="478"/>
    <cellStyle name="Note 3 2" xfId="658"/>
    <cellStyle name="Note 3 3" xfId="694"/>
    <cellStyle name="Note 3 4" xfId="861"/>
    <cellStyle name="Note 4" xfId="659"/>
    <cellStyle name="Note 4 2" xfId="695"/>
    <cellStyle name="Note 5" xfId="660"/>
    <cellStyle name="Note 5 2" xfId="696"/>
    <cellStyle name="Note 6" xfId="697"/>
    <cellStyle name="Note 7" xfId="698"/>
    <cellStyle name="Note 8" xfId="699"/>
    <cellStyle name="Note 9" xfId="700"/>
    <cellStyle name="Output" xfId="10" builtinId="21" customBuiltin="1"/>
    <cellStyle name="Output 2" xfId="96"/>
    <cellStyle name="Output 3" xfId="661"/>
    <cellStyle name="Output 4" xfId="662"/>
    <cellStyle name="Output 5" xfId="663"/>
    <cellStyle name="Output 6" xfId="508"/>
    <cellStyle name="Output Amounts" xfId="351"/>
    <cellStyle name="Output Column Headings" xfId="352"/>
    <cellStyle name="Output Line Items" xfId="353"/>
    <cellStyle name="Output Report Heading" xfId="354"/>
    <cellStyle name="Output Report Title" xfId="355"/>
    <cellStyle name="P" xfId="356"/>
    <cellStyle name="P 2" xfId="357"/>
    <cellStyle name="Percent" xfId="39" builtinId="5"/>
    <cellStyle name="Percent [2]" xfId="358"/>
    <cellStyle name="Percent 10" xfId="771"/>
    <cellStyle name="Percent 2" xfId="359"/>
    <cellStyle name="Percent 2 2" xfId="488"/>
    <cellStyle name="Percent 2 2 2" xfId="543"/>
    <cellStyle name="Percent 2 3" xfId="538"/>
    <cellStyle name="Percent 2 3 2" xfId="664"/>
    <cellStyle name="Percent 2 4" xfId="665"/>
    <cellStyle name="Percent 2 5" xfId="792"/>
    <cellStyle name="Percent 3" xfId="360"/>
    <cellStyle name="Percent 3 2" xfId="361"/>
    <cellStyle name="Percent 3 3" xfId="677"/>
    <cellStyle name="Percent 3 3 2" xfId="877"/>
    <cellStyle name="Percent 4" xfId="362"/>
    <cellStyle name="Percent 4 2" xfId="363"/>
    <cellStyle name="Percent 4 3" xfId="546"/>
    <cellStyle name="Percent 4 3 2" xfId="852"/>
    <cellStyle name="Percent 5" xfId="364"/>
    <cellStyle name="Percent 5 2" xfId="730"/>
    <cellStyle name="Percent 5 3" xfId="493"/>
    <cellStyle name="Percent 6" xfId="365"/>
    <cellStyle name="Percent 6 2" xfId="731"/>
    <cellStyle name="Percent 6 3" xfId="494"/>
    <cellStyle name="Percent 7" xfId="366"/>
    <cellStyle name="Percent 7 2" xfId="732"/>
    <cellStyle name="Percent 7 3" xfId="498"/>
    <cellStyle name="Percent 8" xfId="367"/>
    <cellStyle name="Percent 8 2" xfId="733"/>
    <cellStyle name="Percent 8 3" xfId="535"/>
    <cellStyle name="Percent 9" xfId="772"/>
    <cellStyle name="Refdb standard" xfId="368"/>
    <cellStyle name="ReportData" xfId="369"/>
    <cellStyle name="ReportElements" xfId="370"/>
    <cellStyle name="ReportHeader" xfId="371"/>
    <cellStyle name="Row_CategoryHeadings" xfId="427"/>
    <cellStyle name="SAPBEXaggData" xfId="372"/>
    <cellStyle name="SAPBEXaggDataEmph" xfId="373"/>
    <cellStyle name="SAPBEXaggItem" xfId="374"/>
    <cellStyle name="SAPBEXaggItemX" xfId="375"/>
    <cellStyle name="SAPBEXchaText" xfId="376"/>
    <cellStyle name="SAPBEXexcBad7" xfId="377"/>
    <cellStyle name="SAPBEXexcBad8" xfId="378"/>
    <cellStyle name="SAPBEXexcBad9" xfId="379"/>
    <cellStyle name="SAPBEXexcCritical4" xfId="380"/>
    <cellStyle name="SAPBEXexcCritical5" xfId="381"/>
    <cellStyle name="SAPBEXexcCritical6" xfId="382"/>
    <cellStyle name="SAPBEXexcGood1" xfId="383"/>
    <cellStyle name="SAPBEXexcGood2" xfId="384"/>
    <cellStyle name="SAPBEXexcGood3" xfId="385"/>
    <cellStyle name="SAPBEXfilterDrill" xfId="386"/>
    <cellStyle name="SAPBEXfilterItem" xfId="387"/>
    <cellStyle name="SAPBEXfilterText" xfId="388"/>
    <cellStyle name="SAPBEXformats" xfId="389"/>
    <cellStyle name="SAPBEXheaderItem" xfId="390"/>
    <cellStyle name="SAPBEXheaderText" xfId="391"/>
    <cellStyle name="SAPBEXHLevel0" xfId="392"/>
    <cellStyle name="SAPBEXHLevel0X" xfId="393"/>
    <cellStyle name="SAPBEXHLevel1" xfId="394"/>
    <cellStyle name="SAPBEXHLevel1X" xfId="395"/>
    <cellStyle name="SAPBEXHLevel2" xfId="396"/>
    <cellStyle name="SAPBEXHLevel2X" xfId="397"/>
    <cellStyle name="SAPBEXHLevel3" xfId="398"/>
    <cellStyle name="SAPBEXHLevel3X" xfId="399"/>
    <cellStyle name="SAPBEXresData" xfId="400"/>
    <cellStyle name="SAPBEXresDataEmph" xfId="401"/>
    <cellStyle name="SAPBEXresItem" xfId="402"/>
    <cellStyle name="SAPBEXresItemX" xfId="403"/>
    <cellStyle name="SAPBEXstdData" xfId="404"/>
    <cellStyle name="SAPBEXstdDataEmph" xfId="405"/>
    <cellStyle name="SAPBEXstdItem" xfId="406"/>
    <cellStyle name="SAPBEXstdItemX" xfId="407"/>
    <cellStyle name="SAPBEXtitle" xfId="408"/>
    <cellStyle name="SAPBEXundefined" xfId="409"/>
    <cellStyle name="Source" xfId="428"/>
    <cellStyle name="Style 1" xfId="97"/>
    <cellStyle name="Style1" xfId="98"/>
    <cellStyle name="Style2" xfId="99"/>
    <cellStyle name="Style3" xfId="100"/>
    <cellStyle name="Style4" xfId="101"/>
    <cellStyle name="Style5" xfId="102"/>
    <cellStyle name="Style6" xfId="103"/>
    <cellStyle name="Table Footnote" xfId="104"/>
    <cellStyle name="Table Footnote 2" xfId="105"/>
    <cellStyle name="Table Footnote 2 2" xfId="106"/>
    <cellStyle name="Table Footnote 3" xfId="477"/>
    <cellStyle name="Table Footnote 3 2" xfId="862"/>
    <cellStyle name="Table Footnote_Copy of 11645PESA 2010114148" xfId="107"/>
    <cellStyle name="Table Header" xfId="43"/>
    <cellStyle name="Table Header 2" xfId="108"/>
    <cellStyle name="Table Header 2 2" xfId="109"/>
    <cellStyle name="Table Header 2 3" xfId="446"/>
    <cellStyle name="Table Header 3" xfId="435"/>
    <cellStyle name="Table Header 4" xfId="476"/>
    <cellStyle name="Table Header 4 2" xfId="863"/>
    <cellStyle name="Table Header_Copy of 11645PESA 2010114148" xfId="110"/>
    <cellStyle name="Table Heading 1" xfId="44"/>
    <cellStyle name="Table Heading 1 2" xfId="111"/>
    <cellStyle name="Table Heading 1 2 2" xfId="112"/>
    <cellStyle name="Table Heading 1 2 3" xfId="447"/>
    <cellStyle name="Table Heading 1 3" xfId="469"/>
    <cellStyle name="Table Heading 1 3 2" xfId="871"/>
    <cellStyle name="Table Heading 1_Copy of 11645PESA 2010114148" xfId="113"/>
    <cellStyle name="Table Heading 2" xfId="46"/>
    <cellStyle name="Table Heading 2 2" xfId="114"/>
    <cellStyle name="Table Heading 2 3" xfId="475"/>
    <cellStyle name="Table Heading 2 3 2" xfId="864"/>
    <cellStyle name="Table Heading 2_Copy of 11645PESA 2010114148" xfId="115"/>
    <cellStyle name="Table Of Which" xfId="116"/>
    <cellStyle name="Table Of Which 2" xfId="117"/>
    <cellStyle name="Table Of Which 3" xfId="474"/>
    <cellStyle name="Table Of Which 3 2" xfId="865"/>
    <cellStyle name="Table Of Which_Copy of 11645PESA 2010114148" xfId="118"/>
    <cellStyle name="Table Row Billions" xfId="119"/>
    <cellStyle name="Table Row Billions 2" xfId="120"/>
    <cellStyle name="Table Row Billions 3" xfId="462"/>
    <cellStyle name="Table Row Billions 4" xfId="473"/>
    <cellStyle name="Table Row Billions 4 2" xfId="866"/>
    <cellStyle name="Table Row Billions Check" xfId="121"/>
    <cellStyle name="Table Row Billions Check 2" xfId="122"/>
    <cellStyle name="Table Row Billions Check 3" xfId="123"/>
    <cellStyle name="Table Row Billions Check_asset sales" xfId="410"/>
    <cellStyle name="Table Row Billions_Copy of 11645PESA 2010114148" xfId="124"/>
    <cellStyle name="Table Row Millions" xfId="45"/>
    <cellStyle name="Table Row Millions 2" xfId="125"/>
    <cellStyle name="Table Row Millions 2 2" xfId="126"/>
    <cellStyle name="Table Row Millions 2 3" xfId="448"/>
    <cellStyle name="Table Row Millions 3" xfId="472"/>
    <cellStyle name="Table Row Millions 3 2" xfId="867"/>
    <cellStyle name="Table Row Millions Check" xfId="127"/>
    <cellStyle name="Table Row Millions Check 2" xfId="128"/>
    <cellStyle name="Table Row Millions Check 3" xfId="129"/>
    <cellStyle name="Table Row Millions Check 4" xfId="130"/>
    <cellStyle name="Table Row Millions Check 5" xfId="131"/>
    <cellStyle name="Table Row Millions Check 6" xfId="439"/>
    <cellStyle name="Table Row Millions Check_asset sales" xfId="411"/>
    <cellStyle name="Table Row Millions_Copy of 11645PESA 2010114148" xfId="132"/>
    <cellStyle name="Table Row Percentage" xfId="48"/>
    <cellStyle name="Table Row Percentage 2" xfId="133"/>
    <cellStyle name="Table Row Percentage 3" xfId="465"/>
    <cellStyle name="Table Row Percentage 3 2" xfId="875"/>
    <cellStyle name="Table Row Percentage Check" xfId="134"/>
    <cellStyle name="Table Row Percentage Check 2" xfId="135"/>
    <cellStyle name="Table Row Percentage Check 3" xfId="136"/>
    <cellStyle name="Table Row Percentage Check_asset sales" xfId="412"/>
    <cellStyle name="Table Row Percentage_Copy of 11645PESA 2010114148" xfId="137"/>
    <cellStyle name="Table Total Billions" xfId="138"/>
    <cellStyle name="Table Total Billions 2" xfId="139"/>
    <cellStyle name="Table Total Billions 3" xfId="468"/>
    <cellStyle name="Table Total Billions 3 2" xfId="872"/>
    <cellStyle name="Table Total Billions_Copy of 11645PESA 2010114148" xfId="140"/>
    <cellStyle name="Table Total Millions" xfId="47"/>
    <cellStyle name="Table Total Millions 2" xfId="141"/>
    <cellStyle name="Table Total Millions 2 2" xfId="142"/>
    <cellStyle name="Table Total Millions 2 3" xfId="449"/>
    <cellStyle name="Table Total Millions 3" xfId="471"/>
    <cellStyle name="Table Total Millions 3 2" xfId="868"/>
    <cellStyle name="Table Total Millions_Copy of 11645PESA 2010114148" xfId="143"/>
    <cellStyle name="Table Total Percentage" xfId="144"/>
    <cellStyle name="Table Total Percentage 2" xfId="145"/>
    <cellStyle name="Table Total Percentage 3" xfId="467"/>
    <cellStyle name="Table Total Percentage 3 2" xfId="873"/>
    <cellStyle name="Table Total Percentage_Copy of 11645PESA 2010114148" xfId="146"/>
    <cellStyle name="Table Units" xfId="42"/>
    <cellStyle name="Table Units 2" xfId="147"/>
    <cellStyle name="Table Units 2 2" xfId="148"/>
    <cellStyle name="Table Units 2 3" xfId="445"/>
    <cellStyle name="Table Units 3" xfId="463"/>
    <cellStyle name="Table Units 4" xfId="466"/>
    <cellStyle name="Table Units 4 2" xfId="874"/>
    <cellStyle name="Table Units_Copy of 11645PESA 2010114148" xfId="149"/>
    <cellStyle name="Table_Name" xfId="429"/>
    <cellStyle name="Times New Roman" xfId="413"/>
    <cellStyle name="Title" xfId="1" builtinId="15" customBuiltin="1"/>
    <cellStyle name="Title 2" xfId="150"/>
    <cellStyle name="Title 2 2" xfId="414"/>
    <cellStyle name="Title 2 3" xfId="773"/>
    <cellStyle name="Title 3" xfId="151"/>
    <cellStyle name="Title 3 2" xfId="666"/>
    <cellStyle name="Title 4" xfId="152"/>
    <cellStyle name="Title 4 2" xfId="667"/>
    <cellStyle name="Title 5" xfId="668"/>
    <cellStyle name="Title 6" xfId="499"/>
    <cellStyle name="Total" xfId="17" builtinId="25" customBuiltin="1"/>
    <cellStyle name="Total 2" xfId="153"/>
    <cellStyle name="Total 3" xfId="669"/>
    <cellStyle name="Total 4" xfId="670"/>
    <cellStyle name="Total 5" xfId="671"/>
    <cellStyle name="Total 6" xfId="514"/>
    <cellStyle name="Warning Text" xfId="14" builtinId="11" customBuiltin="1"/>
    <cellStyle name="Warning Text 2" xfId="154"/>
    <cellStyle name="Warning Text 3" xfId="672"/>
    <cellStyle name="Warning Text 4" xfId="673"/>
    <cellStyle name="Warning Text 5" xfId="674"/>
    <cellStyle name="Warning Text 6" xfId="512"/>
    <cellStyle name="Warnings" xfId="430"/>
    <cellStyle name="whole number" xfId="415"/>
  </cellStyles>
  <dxfs count="0"/>
  <tableStyles count="0" defaultTableStyle="TableStyleMedium2" defaultPivotStyle="PivotStyleLight16"/>
  <colors>
    <mruColors>
      <color rgb="FF5F9B9B"/>
      <color rgb="FF61BA8C"/>
      <color rgb="FF524C48"/>
      <color rgb="FF999390"/>
      <color rgb="FF342F2C"/>
      <color rgb="FF342F00"/>
      <color rgb="FF9771A3"/>
      <color rgb="FFCADEDE"/>
      <color rgb="FFCAE8D9"/>
      <color rgb="FF00507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38101</xdr:colOff>
      <xdr:row>1</xdr:row>
      <xdr:rowOff>39625</xdr:rowOff>
    </xdr:from>
    <xdr:to>
      <xdr:col>9</xdr:col>
      <xdr:colOff>50302</xdr:colOff>
      <xdr:row>30</xdr:row>
      <xdr:rowOff>8013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1" y="420625"/>
          <a:ext cx="4127001" cy="52166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59485</xdr:colOff>
      <xdr:row>1</xdr:row>
      <xdr:rowOff>47625</xdr:rowOff>
    </xdr:from>
    <xdr:to>
      <xdr:col>8</xdr:col>
      <xdr:colOff>317981</xdr:colOff>
      <xdr:row>23</xdr:row>
      <xdr:rowOff>133350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650285" y="238125"/>
          <a:ext cx="4373296"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276226</xdr:colOff>
      <xdr:row>1</xdr:row>
      <xdr:rowOff>142875</xdr:rowOff>
    </xdr:from>
    <xdr:to>
      <xdr:col>11</xdr:col>
      <xdr:colOff>288426</xdr:colOff>
      <xdr:row>26</xdr:row>
      <xdr:rowOff>19822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6426" y="523875"/>
          <a:ext cx="4127000" cy="45918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38101</xdr:colOff>
      <xdr:row>1</xdr:row>
      <xdr:rowOff>38100</xdr:rowOff>
    </xdr:from>
    <xdr:to>
      <xdr:col>10</xdr:col>
      <xdr:colOff>50301</xdr:colOff>
      <xdr:row>23</xdr:row>
      <xdr:rowOff>105927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1" y="419100"/>
          <a:ext cx="4127000" cy="45445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xdr:colOff>
      <xdr:row>1</xdr:row>
      <xdr:rowOff>38101</xdr:rowOff>
    </xdr:from>
    <xdr:to>
      <xdr:col>9</xdr:col>
      <xdr:colOff>50301</xdr:colOff>
      <xdr:row>22</xdr:row>
      <xdr:rowOff>82305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57550" y="228601"/>
          <a:ext cx="4127001" cy="40828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38101</xdr:colOff>
      <xdr:row>1</xdr:row>
      <xdr:rowOff>38100</xdr:rowOff>
    </xdr:from>
    <xdr:to>
      <xdr:col>11</xdr:col>
      <xdr:colOff>50301</xdr:colOff>
      <xdr:row>25</xdr:row>
      <xdr:rowOff>172605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82051" y="419100"/>
          <a:ext cx="4127000" cy="56113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38101</xdr:colOff>
      <xdr:row>1</xdr:row>
      <xdr:rowOff>38101</xdr:rowOff>
    </xdr:from>
    <xdr:to>
      <xdr:col>9</xdr:col>
      <xdr:colOff>50301</xdr:colOff>
      <xdr:row>23</xdr:row>
      <xdr:rowOff>24774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6" y="419101"/>
          <a:ext cx="4127000" cy="47015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38101</xdr:colOff>
      <xdr:row>1</xdr:row>
      <xdr:rowOff>38100</xdr:rowOff>
    </xdr:from>
    <xdr:to>
      <xdr:col>11</xdr:col>
      <xdr:colOff>50301</xdr:colOff>
      <xdr:row>25</xdr:row>
      <xdr:rowOff>33538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10376" y="419100"/>
          <a:ext cx="4127000" cy="45674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191047</xdr:colOff>
      <xdr:row>1</xdr:row>
      <xdr:rowOff>38101</xdr:rowOff>
    </xdr:from>
    <xdr:to>
      <xdr:col>9</xdr:col>
      <xdr:colOff>125956</xdr:colOff>
      <xdr:row>24</xdr:row>
      <xdr:rowOff>107832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6297" y="228601"/>
          <a:ext cx="4049709" cy="4232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38100</xdr:colOff>
      <xdr:row>1</xdr:row>
      <xdr:rowOff>38101</xdr:rowOff>
    </xdr:from>
    <xdr:to>
      <xdr:col>9</xdr:col>
      <xdr:colOff>50301</xdr:colOff>
      <xdr:row>20</xdr:row>
      <xdr:rowOff>171843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14875" y="419101"/>
          <a:ext cx="4127001" cy="54391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542926</xdr:colOff>
      <xdr:row>1</xdr:row>
      <xdr:rowOff>95250</xdr:rowOff>
    </xdr:from>
    <xdr:to>
      <xdr:col>8</xdr:col>
      <xdr:colOff>555126</xdr:colOff>
      <xdr:row>18</xdr:row>
      <xdr:rowOff>1527820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0901" y="476250"/>
          <a:ext cx="4127000" cy="46710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38101</xdr:colOff>
      <xdr:row>1</xdr:row>
      <xdr:rowOff>38100</xdr:rowOff>
    </xdr:from>
    <xdr:to>
      <xdr:col>9</xdr:col>
      <xdr:colOff>50301</xdr:colOff>
      <xdr:row>18</xdr:row>
      <xdr:rowOff>1423426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1" y="228600"/>
          <a:ext cx="4127000" cy="4623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38101</xdr:colOff>
      <xdr:row>1</xdr:row>
      <xdr:rowOff>38100</xdr:rowOff>
    </xdr:from>
    <xdr:to>
      <xdr:col>12</xdr:col>
      <xdr:colOff>50301</xdr:colOff>
      <xdr:row>25</xdr:row>
      <xdr:rowOff>140980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6176" y="228600"/>
          <a:ext cx="4127000" cy="5036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76201</xdr:colOff>
      <xdr:row>1</xdr:row>
      <xdr:rowOff>57150</xdr:rowOff>
    </xdr:from>
    <xdr:to>
      <xdr:col>10</xdr:col>
      <xdr:colOff>288426</xdr:colOff>
      <xdr:row>27</xdr:row>
      <xdr:rowOff>118120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48226" y="247650"/>
          <a:ext cx="4127000" cy="47853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38101</xdr:colOff>
      <xdr:row>1</xdr:row>
      <xdr:rowOff>38101</xdr:rowOff>
    </xdr:from>
    <xdr:to>
      <xdr:col>10</xdr:col>
      <xdr:colOff>50301</xdr:colOff>
      <xdr:row>27</xdr:row>
      <xdr:rowOff>11061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95826" y="419101"/>
          <a:ext cx="4127000" cy="51069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152031</xdr:colOff>
      <xdr:row>1</xdr:row>
      <xdr:rowOff>133351</xdr:rowOff>
    </xdr:from>
    <xdr:to>
      <xdr:col>7</xdr:col>
      <xdr:colOff>467010</xdr:colOff>
      <xdr:row>23</xdr:row>
      <xdr:rowOff>19051</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361831" y="323851"/>
          <a:ext cx="4325004"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THF Charts">
      <a:dk1>
        <a:srgbClr val="000000"/>
      </a:dk1>
      <a:lt1>
        <a:sysClr val="window" lastClr="FFFFFF"/>
      </a:lt1>
      <a:dk2>
        <a:srgbClr val="000000"/>
      </a:dk2>
      <a:lt2>
        <a:srgbClr val="FFFFFF"/>
      </a:lt2>
      <a:accent1>
        <a:srgbClr val="DD0031"/>
      </a:accent1>
      <a:accent2>
        <a:srgbClr val="A9D4E6"/>
      </a:accent2>
      <a:accent3>
        <a:srgbClr val="744284"/>
      </a:accent3>
      <a:accent4>
        <a:srgbClr val="FFD412"/>
      </a:accent4>
      <a:accent5>
        <a:srgbClr val="2A7979"/>
      </a:accent5>
      <a:accent6>
        <a:srgbClr val="EE9B90"/>
      </a:accent6>
      <a:hlink>
        <a:srgbClr val="0C402B"/>
      </a:hlink>
      <a:folHlink>
        <a:srgbClr val="A6D7D3"/>
      </a:folHlink>
    </a:clrScheme>
    <a:fontScheme name="THF excel them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tabSelected="1" workbookViewId="0">
      <selection activeCell="B19" sqref="B19"/>
    </sheetView>
  </sheetViews>
  <sheetFormatPr defaultRowHeight="18.75" customHeight="1" x14ac:dyDescent="0.2"/>
  <cols>
    <col min="1" max="1" width="22.625" customWidth="1"/>
    <col min="2" max="2" width="130.75" customWidth="1"/>
  </cols>
  <sheetData>
    <row r="1" spans="1:15" ht="18.75" customHeight="1" x14ac:dyDescent="0.25">
      <c r="A1" s="40" t="s">
        <v>222</v>
      </c>
      <c r="B1" s="40" t="s">
        <v>221</v>
      </c>
    </row>
    <row r="2" spans="1:15" ht="18.75" customHeight="1" x14ac:dyDescent="0.25">
      <c r="A2" s="49" t="s">
        <v>205</v>
      </c>
      <c r="B2" s="63" t="s">
        <v>240</v>
      </c>
      <c r="C2" s="64"/>
    </row>
    <row r="3" spans="1:15" ht="18.75" customHeight="1" x14ac:dyDescent="0.25">
      <c r="A3" s="49" t="s">
        <v>206</v>
      </c>
      <c r="B3" s="62" t="s">
        <v>255</v>
      </c>
      <c r="C3" s="64"/>
    </row>
    <row r="4" spans="1:15" ht="18.75" customHeight="1" x14ac:dyDescent="0.25">
      <c r="A4" s="49" t="s">
        <v>207</v>
      </c>
      <c r="B4" s="63" t="s">
        <v>241</v>
      </c>
      <c r="C4" s="64"/>
    </row>
    <row r="5" spans="1:15" ht="18.75" customHeight="1" x14ac:dyDescent="0.25">
      <c r="A5" s="49" t="s">
        <v>208</v>
      </c>
      <c r="B5" s="63" t="s">
        <v>242</v>
      </c>
      <c r="C5" s="64"/>
    </row>
    <row r="6" spans="1:15" ht="18.75" customHeight="1" x14ac:dyDescent="0.25">
      <c r="A6" s="49" t="s">
        <v>209</v>
      </c>
      <c r="B6" s="63" t="s">
        <v>243</v>
      </c>
      <c r="C6" s="64"/>
      <c r="F6" s="1"/>
    </row>
    <row r="7" spans="1:15" ht="18.75" customHeight="1" x14ac:dyDescent="0.25">
      <c r="A7" s="49" t="s">
        <v>210</v>
      </c>
      <c r="B7" s="63" t="s">
        <v>244</v>
      </c>
      <c r="C7" s="64"/>
    </row>
    <row r="8" spans="1:15" ht="18.75" customHeight="1" x14ac:dyDescent="0.25">
      <c r="A8" s="49" t="s">
        <v>211</v>
      </c>
      <c r="B8" s="63" t="s">
        <v>245</v>
      </c>
      <c r="C8" s="64"/>
    </row>
    <row r="9" spans="1:15" ht="18.75" customHeight="1" x14ac:dyDescent="0.25">
      <c r="A9" s="49" t="s">
        <v>212</v>
      </c>
      <c r="B9" s="63" t="s">
        <v>246</v>
      </c>
      <c r="C9" s="64"/>
    </row>
    <row r="10" spans="1:15" ht="18.75" customHeight="1" x14ac:dyDescent="0.25">
      <c r="A10" s="49" t="s">
        <v>213</v>
      </c>
      <c r="B10" s="63" t="s">
        <v>247</v>
      </c>
      <c r="C10" s="64"/>
    </row>
    <row r="11" spans="1:15" ht="18.75" customHeight="1" x14ac:dyDescent="0.25">
      <c r="A11" s="49" t="s">
        <v>214</v>
      </c>
      <c r="B11" s="63" t="s">
        <v>248</v>
      </c>
      <c r="C11" s="64"/>
      <c r="O11" s="2"/>
    </row>
    <row r="12" spans="1:15" ht="18.75" customHeight="1" x14ac:dyDescent="0.25">
      <c r="A12" s="49" t="s">
        <v>215</v>
      </c>
      <c r="B12" s="63" t="s">
        <v>249</v>
      </c>
      <c r="C12" s="64"/>
    </row>
    <row r="13" spans="1:15" ht="18.75" customHeight="1" x14ac:dyDescent="0.25">
      <c r="A13" s="49" t="s">
        <v>216</v>
      </c>
      <c r="B13" s="63" t="s">
        <v>250</v>
      </c>
      <c r="C13" s="64"/>
    </row>
    <row r="14" spans="1:15" ht="18.75" customHeight="1" x14ac:dyDescent="0.25">
      <c r="A14" s="49" t="s">
        <v>217</v>
      </c>
      <c r="B14" s="63" t="s">
        <v>251</v>
      </c>
      <c r="C14" s="64"/>
    </row>
    <row r="15" spans="1:15" ht="18.75" customHeight="1" x14ac:dyDescent="0.25">
      <c r="A15" s="49" t="s">
        <v>218</v>
      </c>
      <c r="B15" s="63" t="s">
        <v>252</v>
      </c>
      <c r="C15" s="64"/>
    </row>
    <row r="16" spans="1:15" ht="18.75" customHeight="1" x14ac:dyDescent="0.25">
      <c r="A16" s="49" t="s">
        <v>219</v>
      </c>
      <c r="B16" s="63" t="s">
        <v>253</v>
      </c>
      <c r="C16" s="64"/>
    </row>
    <row r="17" spans="1:3" ht="18.75" customHeight="1" x14ac:dyDescent="0.25">
      <c r="A17" s="49" t="s">
        <v>220</v>
      </c>
      <c r="B17" s="65" t="s">
        <v>254</v>
      </c>
      <c r="C17" s="64"/>
    </row>
  </sheetData>
  <hyperlinks>
    <hyperlink ref="B9" location="'sheet 8'!A1" display="Number of trusts in surplus/deficit "/>
    <hyperlink ref="B12" location="'sheet 11'!A1" display="UK productivity in healthcare"/>
    <hyperlink ref="B10" location="'sheet 9'!A1" display="total NHS funding under coalition government and current gvt"/>
    <hyperlink ref="B11" location="'sheet 10'!A1" display="total NHS funding per head under coalition government and current gvt"/>
    <hyperlink ref="B2" location="'sheet 1'!A1" display="Public spending on health in UK, in real terms and as a percentage of GDP"/>
    <hyperlink ref="B3" location="'sheet 2'!A1" display="Total net public spending on personal adult social service "/>
    <hyperlink ref="B4" location="'sheet 3'!A1" display="Average yearly change in UK health spending over different paliament "/>
    <hyperlink ref="B5" location="'sheet 4'!A1" display="UK spending on health compared to other major EU countries, current spending"/>
    <hyperlink ref="B6" location="'sheet 5'!A1" display="UK spending on health compared to other major EU countries, public spending"/>
    <hyperlink ref="B7" location="'sheet 6'!A1" display="Identifiable spending on health in the four countries of the UK per head"/>
    <hyperlink ref="B8" location="'sheet 7'!A1" display="Identifiable spending on social care in the four countries of the UK per head"/>
    <hyperlink ref="B13" location="'sheet 12'!A1" display="Number of people receiving Social Care "/>
    <hyperlink ref="B14" location="sheet13!A1" display="Gap in provision of Social Care "/>
    <hyperlink ref="B15" location="'sheet 14'!A1" display="NHS funding gap"/>
    <hyperlink ref="B16" location="'sheet 14'!A1" display="Social Care gap "/>
    <hyperlink ref="B17" location="'sheet 15'!A1" display="'sheet 15'!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15"/>
  <sheetViews>
    <sheetView showGridLines="0" workbookViewId="0">
      <pane ySplit="1" topLeftCell="A2" activePane="bottomLeft" state="frozen"/>
      <selection activeCell="I36" sqref="I36"/>
      <selection pane="bottomLeft" activeCell="I36" sqref="I36"/>
    </sheetView>
  </sheetViews>
  <sheetFormatPr defaultRowHeight="14.25" x14ac:dyDescent="0.2"/>
  <cols>
    <col min="1" max="1" width="10.625" customWidth="1"/>
    <col min="2" max="2" width="18.375" style="5" customWidth="1"/>
    <col min="3" max="3" width="16.625" bestFit="1" customWidth="1"/>
  </cols>
  <sheetData>
    <row r="1" spans="1:2" ht="15" customHeight="1" x14ac:dyDescent="0.25">
      <c r="A1" s="38" t="s">
        <v>12</v>
      </c>
      <c r="B1" s="30" t="s">
        <v>194</v>
      </c>
    </row>
    <row r="2" spans="1:2" ht="15" customHeight="1" x14ac:dyDescent="0.2">
      <c r="A2" s="12" t="s">
        <v>5</v>
      </c>
      <c r="B2" s="39">
        <v>1.9855482755260405E-3</v>
      </c>
    </row>
    <row r="3" spans="1:2" ht="15" customHeight="1" x14ac:dyDescent="0.2">
      <c r="A3" s="12" t="s">
        <v>6</v>
      </c>
      <c r="B3" s="39">
        <v>1.0131695827766084E-2</v>
      </c>
    </row>
    <row r="4" spans="1:2" ht="15" customHeight="1" x14ac:dyDescent="0.2">
      <c r="A4" s="12" t="s">
        <v>0</v>
      </c>
      <c r="B4" s="39">
        <v>2.0713434214016677E-3</v>
      </c>
    </row>
    <row r="5" spans="1:2" ht="15" customHeight="1" x14ac:dyDescent="0.2">
      <c r="A5" s="12" t="s">
        <v>1</v>
      </c>
      <c r="B5" s="39">
        <v>2.6343870622477339E-2</v>
      </c>
    </row>
    <row r="6" spans="1:2" ht="15" customHeight="1" x14ac:dyDescent="0.2">
      <c r="A6" s="12" t="s">
        <v>2</v>
      </c>
      <c r="B6" s="39">
        <v>1.7370651573369145E-2</v>
      </c>
    </row>
    <row r="7" spans="1:2" ht="15" customHeight="1" x14ac:dyDescent="0.2">
      <c r="A7" s="12" t="s">
        <v>3</v>
      </c>
      <c r="B7" s="39">
        <v>2.9890577482891961E-2</v>
      </c>
    </row>
    <row r="8" spans="1:2" ht="15" customHeight="1" x14ac:dyDescent="0.2">
      <c r="A8" s="12" t="s">
        <v>7</v>
      </c>
      <c r="B8" s="39">
        <v>1.464476245275022E-2</v>
      </c>
    </row>
    <row r="9" spans="1:2" ht="15" customHeight="1" x14ac:dyDescent="0.2">
      <c r="A9" s="12" t="s">
        <v>8</v>
      </c>
      <c r="B9" s="39">
        <v>1.0827740637434321E-2</v>
      </c>
    </row>
    <row r="10" spans="1:2" ht="15" customHeight="1" x14ac:dyDescent="0.2">
      <c r="A10" s="12" t="s">
        <v>9</v>
      </c>
      <c r="B10" s="39">
        <v>2.6429542926735523E-4</v>
      </c>
    </row>
    <row r="11" spans="1:2" ht="15" customHeight="1" x14ac:dyDescent="0.2">
      <c r="A11" s="12" t="s">
        <v>10</v>
      </c>
      <c r="B11" s="39">
        <v>3.8624974073677822E-3</v>
      </c>
    </row>
    <row r="12" spans="1:2" ht="15" customHeight="1" x14ac:dyDescent="0.2">
      <c r="A12" s="12" t="s">
        <v>11</v>
      </c>
      <c r="B12" s="39">
        <v>1.0803262237273348E-2</v>
      </c>
    </row>
    <row r="14" spans="1:2" ht="59.25" customHeight="1" x14ac:dyDescent="0.2">
      <c r="A14" s="56" t="s">
        <v>224</v>
      </c>
      <c r="B14" s="56"/>
    </row>
    <row r="15" spans="1:2" ht="30" customHeight="1" x14ac:dyDescent="0.2">
      <c r="A15" s="56" t="s">
        <v>225</v>
      </c>
      <c r="B15" s="56"/>
    </row>
  </sheetData>
  <mergeCells count="2">
    <mergeCell ref="A14:B14"/>
    <mergeCell ref="A15:B15"/>
  </mergeCells>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15"/>
  <sheetViews>
    <sheetView showGridLines="0" workbookViewId="0">
      <pane ySplit="1" topLeftCell="A2" activePane="bottomLeft" state="frozen"/>
      <selection activeCell="I36" sqref="I36"/>
      <selection pane="bottomLeft" activeCell="I36" sqref="I36"/>
    </sheetView>
  </sheetViews>
  <sheetFormatPr defaultRowHeight="14.25" x14ac:dyDescent="0.2"/>
  <cols>
    <col min="1" max="1" width="9" style="14"/>
    <col min="2" max="2" width="25" style="5" customWidth="1"/>
  </cols>
  <sheetData>
    <row r="1" spans="1:13" ht="15" customHeight="1" x14ac:dyDescent="0.25">
      <c r="A1" s="29" t="s">
        <v>12</v>
      </c>
      <c r="B1" s="30" t="s">
        <v>13</v>
      </c>
      <c r="C1" s="9"/>
      <c r="D1" s="9"/>
      <c r="E1" s="9"/>
      <c r="F1" s="9"/>
      <c r="G1" s="9"/>
      <c r="H1" s="9"/>
      <c r="I1" s="9"/>
      <c r="J1" s="9"/>
      <c r="K1" s="9"/>
      <c r="L1" s="9"/>
      <c r="M1" s="9"/>
    </row>
    <row r="2" spans="1:13" ht="15" customHeight="1" x14ac:dyDescent="0.2">
      <c r="A2" s="15" t="s">
        <v>5</v>
      </c>
      <c r="B2" s="13">
        <v>-6.5054191573602907E-3</v>
      </c>
    </row>
    <row r="3" spans="1:13" ht="15" customHeight="1" x14ac:dyDescent="0.2">
      <c r="A3" s="15" t="s">
        <v>6</v>
      </c>
      <c r="B3" s="13">
        <v>1.2928152418728051E-3</v>
      </c>
    </row>
    <row r="4" spans="1:13" ht="15" customHeight="1" x14ac:dyDescent="0.2">
      <c r="A4" s="15" t="s">
        <v>0</v>
      </c>
      <c r="B4" s="13">
        <v>-5.1687722227278122E-3</v>
      </c>
    </row>
    <row r="5" spans="1:13" ht="15" customHeight="1" x14ac:dyDescent="0.2">
      <c r="A5" s="15" t="s">
        <v>1</v>
      </c>
      <c r="B5" s="13">
        <v>1.9253981411537703E-2</v>
      </c>
    </row>
    <row r="6" spans="1:13" ht="15" customHeight="1" x14ac:dyDescent="0.2">
      <c r="A6" s="15" t="s">
        <v>2</v>
      </c>
      <c r="B6" s="13">
        <v>8.9269954953144215E-3</v>
      </c>
    </row>
    <row r="7" spans="1:13" ht="15" customHeight="1" x14ac:dyDescent="0.2">
      <c r="A7" s="15" t="s">
        <v>3</v>
      </c>
      <c r="B7" s="13">
        <v>2.1178432656211218E-2</v>
      </c>
    </row>
    <row r="8" spans="1:13" ht="15" customHeight="1" x14ac:dyDescent="0.2">
      <c r="A8" s="15" t="s">
        <v>7</v>
      </c>
      <c r="B8" s="13">
        <v>6.5781721357077438E-3</v>
      </c>
    </row>
    <row r="9" spans="1:13" ht="15" customHeight="1" x14ac:dyDescent="0.2">
      <c r="A9" s="15" t="s">
        <v>8</v>
      </c>
      <c r="B9" s="13">
        <v>3.1793136279382262E-3</v>
      </c>
    </row>
    <row r="10" spans="1:13" ht="15" customHeight="1" x14ac:dyDescent="0.2">
      <c r="A10" s="15" t="s">
        <v>9</v>
      </c>
      <c r="B10" s="13">
        <v>-7.2473663030549395E-3</v>
      </c>
    </row>
    <row r="11" spans="1:13" ht="15" customHeight="1" x14ac:dyDescent="0.2">
      <c r="A11" s="15" t="s">
        <v>10</v>
      </c>
      <c r="B11" s="13">
        <v>-3.3376639543363077E-3</v>
      </c>
    </row>
    <row r="12" spans="1:13" ht="15" customHeight="1" x14ac:dyDescent="0.2">
      <c r="A12" s="15" t="s">
        <v>11</v>
      </c>
      <c r="B12" s="13">
        <v>3.7637966566403292E-3</v>
      </c>
    </row>
    <row r="13" spans="1:13" ht="15" customHeight="1" x14ac:dyDescent="0.2"/>
    <row r="14" spans="1:13" ht="45" customHeight="1" x14ac:dyDescent="0.2">
      <c r="A14" s="56" t="s">
        <v>224</v>
      </c>
      <c r="B14" s="56"/>
    </row>
    <row r="15" spans="1:13" ht="29.25" customHeight="1" x14ac:dyDescent="0.2">
      <c r="A15" s="56" t="s">
        <v>225</v>
      </c>
      <c r="B15" s="56"/>
    </row>
  </sheetData>
  <mergeCells count="2">
    <mergeCell ref="A14:B14"/>
    <mergeCell ref="A15:B15"/>
  </mergeCells>
  <pageMargins left="0.70866141732283472" right="0.70866141732283472" top="0.74803149606299213"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21"/>
  <sheetViews>
    <sheetView showGridLines="0" workbookViewId="0">
      <pane ySplit="1" topLeftCell="A2" activePane="bottomLeft" state="frozen"/>
      <selection activeCell="I36" sqref="I36"/>
      <selection pane="bottomLeft" activeCell="I36" sqref="I36"/>
    </sheetView>
  </sheetViews>
  <sheetFormatPr defaultRowHeight="14.25" x14ac:dyDescent="0.2"/>
  <cols>
    <col min="1" max="1" width="9" style="14"/>
    <col min="2" max="2" width="17.375" style="5" customWidth="1"/>
    <col min="3" max="3" width="18.25" style="5" customWidth="1"/>
    <col min="4" max="4" width="17.375" style="5" customWidth="1"/>
  </cols>
  <sheetData>
    <row r="1" spans="1:4" ht="30" customHeight="1" x14ac:dyDescent="0.25">
      <c r="A1" s="29" t="s">
        <v>12</v>
      </c>
      <c r="B1" s="36" t="s">
        <v>191</v>
      </c>
      <c r="C1" s="36" t="s">
        <v>192</v>
      </c>
      <c r="D1" s="36" t="s">
        <v>193</v>
      </c>
    </row>
    <row r="2" spans="1:4" ht="15" customHeight="1" x14ac:dyDescent="0.2">
      <c r="A2" s="15">
        <v>1997</v>
      </c>
      <c r="B2" s="37">
        <v>100</v>
      </c>
      <c r="C2" s="37">
        <v>100</v>
      </c>
      <c r="D2" s="37">
        <v>100</v>
      </c>
    </row>
    <row r="3" spans="1:4" ht="15" customHeight="1" x14ac:dyDescent="0.2">
      <c r="A3" s="15">
        <v>1998</v>
      </c>
      <c r="B3" s="37">
        <v>100.1</v>
      </c>
      <c r="C3" s="37">
        <v>101.2</v>
      </c>
      <c r="D3" s="37">
        <v>102.47524752475248</v>
      </c>
    </row>
    <row r="4" spans="1:4" ht="15" customHeight="1" x14ac:dyDescent="0.2">
      <c r="A4" s="15">
        <v>1999</v>
      </c>
      <c r="B4" s="37">
        <v>100.2</v>
      </c>
      <c r="C4" s="37">
        <v>100.8</v>
      </c>
      <c r="D4" s="37">
        <v>105.25302530253025</v>
      </c>
    </row>
    <row r="5" spans="1:4" ht="15" customHeight="1" x14ac:dyDescent="0.2">
      <c r="A5" s="15">
        <v>2000</v>
      </c>
      <c r="B5" s="37">
        <v>100.2</v>
      </c>
      <c r="C5" s="37">
        <v>99.9</v>
      </c>
      <c r="D5" s="37">
        <v>108.5432720710379</v>
      </c>
    </row>
    <row r="6" spans="1:4" ht="15" customHeight="1" x14ac:dyDescent="0.2">
      <c r="A6" s="15">
        <v>2001</v>
      </c>
      <c r="B6" s="37">
        <v>102.7</v>
      </c>
      <c r="C6" s="37">
        <v>100.6</v>
      </c>
      <c r="D6" s="37">
        <v>110.02222542712437</v>
      </c>
    </row>
    <row r="7" spans="1:4" ht="15" customHeight="1" x14ac:dyDescent="0.2">
      <c r="A7" s="15">
        <v>2002</v>
      </c>
      <c r="B7" s="37">
        <v>100.5</v>
      </c>
      <c r="C7" s="37">
        <v>99</v>
      </c>
      <c r="D7" s="37">
        <v>113.16123888003916</v>
      </c>
    </row>
    <row r="8" spans="1:4" ht="15" customHeight="1" x14ac:dyDescent="0.2">
      <c r="A8" s="15">
        <v>2003</v>
      </c>
      <c r="B8" s="37">
        <v>101.4</v>
      </c>
      <c r="C8" s="37">
        <v>98.4</v>
      </c>
      <c r="D8" s="37">
        <v>115.00906496699569</v>
      </c>
    </row>
    <row r="9" spans="1:4" ht="15" customHeight="1" x14ac:dyDescent="0.2">
      <c r="A9" s="15">
        <v>2004</v>
      </c>
      <c r="B9" s="37">
        <v>102</v>
      </c>
      <c r="C9" s="37">
        <v>98.4</v>
      </c>
      <c r="D9" s="37">
        <v>116.71664234159547</v>
      </c>
    </row>
    <row r="10" spans="1:4" ht="15" customHeight="1" x14ac:dyDescent="0.2">
      <c r="A10" s="15">
        <v>2005</v>
      </c>
      <c r="B10" s="37">
        <v>104.3</v>
      </c>
      <c r="C10" s="37">
        <v>98.4</v>
      </c>
      <c r="D10" s="37">
        <v>118.5004828452681</v>
      </c>
    </row>
    <row r="11" spans="1:4" ht="15" customHeight="1" x14ac:dyDescent="0.2">
      <c r="A11" s="15">
        <v>2006</v>
      </c>
      <c r="B11" s="37">
        <v>107.4</v>
      </c>
      <c r="C11" s="37">
        <v>99.1</v>
      </c>
      <c r="D11" s="37">
        <v>120.25306016485573</v>
      </c>
    </row>
    <row r="12" spans="1:4" ht="15" customHeight="1" x14ac:dyDescent="0.2">
      <c r="A12" s="15">
        <v>2007</v>
      </c>
      <c r="B12" s="37">
        <v>106.9</v>
      </c>
      <c r="C12" s="37">
        <v>98.9</v>
      </c>
      <c r="D12" s="37">
        <v>121.57018275857406</v>
      </c>
    </row>
    <row r="13" spans="1:4" ht="15" customHeight="1" x14ac:dyDescent="0.2">
      <c r="A13" s="15">
        <v>2008</v>
      </c>
      <c r="B13" s="37">
        <v>108.1</v>
      </c>
      <c r="C13" s="37">
        <v>98.6</v>
      </c>
      <c r="D13" s="37">
        <v>120.67018275857406</v>
      </c>
    </row>
    <row r="14" spans="1:4" ht="15" customHeight="1" x14ac:dyDescent="0.2">
      <c r="A14" s="15">
        <v>2009</v>
      </c>
      <c r="B14" s="37">
        <v>106.8</v>
      </c>
      <c r="C14" s="37">
        <v>98.4</v>
      </c>
      <c r="D14" s="37">
        <v>118.95474380801907</v>
      </c>
    </row>
    <row r="15" spans="1:4" ht="15" customHeight="1" x14ac:dyDescent="0.2">
      <c r="A15" s="15">
        <v>2010</v>
      </c>
      <c r="B15" s="37">
        <v>107.3</v>
      </c>
      <c r="C15" s="37">
        <v>98.7</v>
      </c>
      <c r="D15" s="37">
        <v>120.49478487578088</v>
      </c>
    </row>
    <row r="16" spans="1:4" ht="15" customHeight="1" x14ac:dyDescent="0.2">
      <c r="A16" s="15">
        <v>2011</v>
      </c>
      <c r="B16" s="37">
        <v>111</v>
      </c>
      <c r="C16" s="37">
        <v>100.2</v>
      </c>
      <c r="D16" s="37">
        <v>122.11258062906703</v>
      </c>
    </row>
    <row r="17" spans="1:4" ht="15" customHeight="1" x14ac:dyDescent="0.2">
      <c r="A17" s="15">
        <v>2012</v>
      </c>
      <c r="B17" s="37">
        <v>112</v>
      </c>
      <c r="C17" s="37">
        <v>100.5</v>
      </c>
      <c r="D17" s="37">
        <v>121.51556570369389</v>
      </c>
    </row>
    <row r="18" spans="1:4" ht="15" customHeight="1" x14ac:dyDescent="0.2">
      <c r="A18" s="15">
        <v>2013</v>
      </c>
      <c r="B18" s="37">
        <v>115</v>
      </c>
      <c r="C18" s="37">
        <v>101.2</v>
      </c>
      <c r="D18" s="37">
        <v>121.71576590389408</v>
      </c>
    </row>
    <row r="19" spans="1:4" ht="15" customHeight="1" x14ac:dyDescent="0.2"/>
    <row r="20" spans="1:4" ht="15" customHeight="1" x14ac:dyDescent="0.2">
      <c r="A20" s="56" t="s">
        <v>226</v>
      </c>
      <c r="B20" s="56"/>
      <c r="C20" s="56"/>
      <c r="D20" s="56"/>
    </row>
    <row r="21" spans="1:4" ht="15" customHeight="1" x14ac:dyDescent="0.2">
      <c r="A21" s="56" t="s">
        <v>227</v>
      </c>
      <c r="B21" s="56"/>
      <c r="C21" s="56"/>
      <c r="D21" s="56"/>
    </row>
  </sheetData>
  <mergeCells count="2">
    <mergeCell ref="A20:D20"/>
    <mergeCell ref="A21:D21"/>
  </mergeCells>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2"/>
  <sheetViews>
    <sheetView showGridLines="0" workbookViewId="0">
      <pane ySplit="1" topLeftCell="A2" activePane="bottomLeft" state="frozen"/>
      <selection activeCell="I36" sqref="I36"/>
      <selection pane="bottomLeft" activeCell="I36" sqref="I36"/>
    </sheetView>
  </sheetViews>
  <sheetFormatPr defaultRowHeight="14.25" x14ac:dyDescent="0.2"/>
  <cols>
    <col min="1" max="1" width="9" style="14"/>
    <col min="2" max="2" width="17.5" style="5" customWidth="1"/>
    <col min="3" max="4" width="21.5" style="5" customWidth="1"/>
  </cols>
  <sheetData>
    <row r="1" spans="1:12" ht="30" x14ac:dyDescent="0.25">
      <c r="A1" s="29" t="s">
        <v>12</v>
      </c>
      <c r="B1" s="36" t="s">
        <v>189</v>
      </c>
      <c r="C1" s="36" t="s">
        <v>188</v>
      </c>
      <c r="D1" s="36" t="s">
        <v>190</v>
      </c>
    </row>
    <row r="2" spans="1:12" ht="15" customHeight="1" x14ac:dyDescent="0.2">
      <c r="A2" s="15" t="s">
        <v>79</v>
      </c>
      <c r="B2" s="45">
        <v>1.2690250000000001</v>
      </c>
      <c r="C2" s="45">
        <v>0.28258</v>
      </c>
      <c r="D2" s="45">
        <v>1.7483550000000001</v>
      </c>
    </row>
    <row r="3" spans="1:12" ht="15" customHeight="1" x14ac:dyDescent="0.2">
      <c r="A3" s="15" t="s">
        <v>80</v>
      </c>
      <c r="B3" s="45">
        <v>1.27654</v>
      </c>
      <c r="C3" s="45">
        <v>0.30669999999999997</v>
      </c>
      <c r="D3" s="45">
        <v>1.7743800000000001</v>
      </c>
    </row>
    <row r="4" spans="1:12" ht="15" customHeight="1" x14ac:dyDescent="0.2">
      <c r="A4" s="15" t="s">
        <v>81</v>
      </c>
      <c r="B4" s="45">
        <v>1.265935</v>
      </c>
      <c r="C4" s="45">
        <v>0.31717000000000001</v>
      </c>
      <c r="D4" s="45">
        <v>1.7736400000000001</v>
      </c>
    </row>
    <row r="5" spans="1:12" ht="15" customHeight="1" x14ac:dyDescent="0.2">
      <c r="A5" s="15" t="s">
        <v>82</v>
      </c>
      <c r="B5" s="45">
        <v>1.2598400000000001</v>
      </c>
      <c r="C5" s="45">
        <v>0.33534000000000003</v>
      </c>
      <c r="D5" s="45">
        <v>1.781525</v>
      </c>
    </row>
    <row r="6" spans="1:12" ht="15" customHeight="1" x14ac:dyDescent="0.2">
      <c r="A6" s="15" t="s">
        <v>19</v>
      </c>
      <c r="B6" s="45">
        <v>1.1721999999999999</v>
      </c>
      <c r="C6" s="45">
        <v>0.338615</v>
      </c>
      <c r="D6" s="45">
        <v>1.698005</v>
      </c>
      <c r="G6" s="28"/>
      <c r="H6" s="28"/>
      <c r="I6" s="28"/>
      <c r="J6" s="28"/>
      <c r="K6" s="28"/>
      <c r="L6" s="28"/>
    </row>
    <row r="7" spans="1:12" ht="15" customHeight="1" x14ac:dyDescent="0.2">
      <c r="A7" s="15" t="s">
        <v>5</v>
      </c>
      <c r="B7" s="45">
        <v>1.07372</v>
      </c>
      <c r="C7" s="45">
        <v>0.31796000000000002</v>
      </c>
      <c r="D7" s="45">
        <v>1.5745899999999999</v>
      </c>
      <c r="G7" s="28"/>
      <c r="H7" s="28"/>
      <c r="I7" s="28"/>
      <c r="J7" s="28"/>
      <c r="K7" s="28"/>
      <c r="L7" s="28"/>
    </row>
    <row r="8" spans="1:12" ht="15" customHeight="1" x14ac:dyDescent="0.2">
      <c r="A8" s="15" t="s">
        <v>6</v>
      </c>
      <c r="B8" s="45">
        <v>0.98956</v>
      </c>
      <c r="C8" s="45">
        <v>0.29368499999999997</v>
      </c>
      <c r="D8" s="45">
        <v>1.4622900000000001</v>
      </c>
      <c r="G8" s="28"/>
      <c r="H8" s="28"/>
      <c r="I8" s="28"/>
      <c r="J8" s="28"/>
      <c r="K8" s="28"/>
      <c r="L8" s="28"/>
    </row>
    <row r="9" spans="1:12" ht="15" customHeight="1" x14ac:dyDescent="0.2">
      <c r="A9" s="15" t="s">
        <v>0</v>
      </c>
      <c r="B9" s="45">
        <v>0.88629500000000005</v>
      </c>
      <c r="C9" s="45">
        <v>0.26822000000000001</v>
      </c>
      <c r="D9" s="45">
        <v>1.328095</v>
      </c>
      <c r="G9" s="28"/>
      <c r="H9" s="28"/>
      <c r="I9" s="28"/>
      <c r="J9" s="28"/>
      <c r="K9" s="28"/>
      <c r="L9" s="28"/>
    </row>
    <row r="10" spans="1:12" ht="15" customHeight="1" x14ac:dyDescent="0.2">
      <c r="A10" s="15" t="s">
        <v>1</v>
      </c>
      <c r="B10" s="45">
        <v>0.84164499999999998</v>
      </c>
      <c r="C10" s="45">
        <v>0.25753999999999999</v>
      </c>
      <c r="D10" s="45">
        <v>1.27328</v>
      </c>
      <c r="G10" s="28"/>
      <c r="H10" s="28"/>
      <c r="I10" s="28"/>
      <c r="J10" s="28"/>
      <c r="K10" s="28"/>
      <c r="L10" s="28"/>
    </row>
    <row r="11" spans="1:12" ht="15" customHeight="1" x14ac:dyDescent="0.2">
      <c r="G11" s="28"/>
      <c r="H11" s="28"/>
      <c r="I11" s="28"/>
      <c r="J11" s="28"/>
      <c r="K11" s="28"/>
      <c r="L11" s="28"/>
    </row>
    <row r="12" spans="1:12" ht="30" customHeight="1" x14ac:dyDescent="0.2">
      <c r="A12" s="56" t="s">
        <v>228</v>
      </c>
      <c r="B12" s="56"/>
      <c r="C12" s="56"/>
      <c r="D12" s="56"/>
      <c r="G12" s="28"/>
      <c r="H12" s="28"/>
      <c r="I12" s="28"/>
      <c r="J12" s="28"/>
      <c r="K12" s="28"/>
      <c r="L12" s="28"/>
    </row>
    <row r="13" spans="1:12" ht="30" customHeight="1" x14ac:dyDescent="0.2">
      <c r="A13" s="56" t="s">
        <v>229</v>
      </c>
      <c r="B13" s="56"/>
      <c r="C13" s="56"/>
      <c r="D13" s="56"/>
      <c r="G13" s="28"/>
      <c r="H13" s="28"/>
      <c r="I13" s="28"/>
      <c r="J13" s="28"/>
      <c r="K13" s="28"/>
      <c r="L13" s="28"/>
    </row>
    <row r="14" spans="1:12" x14ac:dyDescent="0.2">
      <c r="G14" s="28"/>
      <c r="H14" s="28"/>
      <c r="I14" s="28"/>
      <c r="J14" s="28"/>
      <c r="K14" s="28"/>
      <c r="L14" s="28"/>
    </row>
    <row r="15" spans="1:12" x14ac:dyDescent="0.2">
      <c r="G15" s="28"/>
      <c r="H15" s="28"/>
      <c r="I15" s="28"/>
      <c r="J15" s="28"/>
      <c r="K15" s="28"/>
      <c r="L15" s="28"/>
    </row>
    <row r="16" spans="1:12" x14ac:dyDescent="0.2">
      <c r="G16" s="28"/>
      <c r="H16" s="28"/>
      <c r="I16" s="28"/>
      <c r="J16" s="28"/>
      <c r="K16" s="28"/>
      <c r="L16" s="28"/>
    </row>
    <row r="17" spans="2:12" x14ac:dyDescent="0.2">
      <c r="B17" s="54">
        <f>SUM(B10/B2*100-100)</f>
        <v>-33.677823525935267</v>
      </c>
      <c r="C17" s="54">
        <f t="shared" ref="C17:D17" si="0">SUM(C10/C2*100-100)</f>
        <v>-8.8612074456790992</v>
      </c>
      <c r="D17" s="54">
        <f t="shared" si="0"/>
        <v>-27.172685181213211</v>
      </c>
      <c r="G17" s="28"/>
      <c r="H17" s="28"/>
      <c r="I17" s="28"/>
      <c r="J17" s="28"/>
      <c r="K17" s="28"/>
      <c r="L17" s="28"/>
    </row>
    <row r="18" spans="2:12" x14ac:dyDescent="0.2">
      <c r="G18" s="28"/>
      <c r="H18" s="28"/>
      <c r="I18" s="28"/>
      <c r="J18" s="28"/>
      <c r="K18" s="28"/>
      <c r="L18" s="28"/>
    </row>
    <row r="19" spans="2:12" x14ac:dyDescent="0.2">
      <c r="G19" s="28"/>
      <c r="H19" s="28"/>
      <c r="I19" s="28"/>
      <c r="J19" s="28"/>
      <c r="K19" s="28"/>
      <c r="L19" s="28"/>
    </row>
    <row r="20" spans="2:12" x14ac:dyDescent="0.2">
      <c r="G20" s="28"/>
      <c r="H20" s="28"/>
      <c r="I20" s="28"/>
      <c r="J20" s="28"/>
      <c r="K20" s="28"/>
      <c r="L20" s="28"/>
    </row>
    <row r="21" spans="2:12" x14ac:dyDescent="0.2">
      <c r="G21" s="28"/>
      <c r="H21" s="28"/>
      <c r="I21" s="28"/>
      <c r="J21" s="28"/>
      <c r="K21" s="28"/>
      <c r="L21" s="28"/>
    </row>
    <row r="22" spans="2:12" x14ac:dyDescent="0.2">
      <c r="G22" s="28"/>
      <c r="H22" s="28"/>
      <c r="I22" s="28"/>
      <c r="J22" s="28"/>
      <c r="K22" s="28"/>
      <c r="L22" s="28"/>
    </row>
  </sheetData>
  <mergeCells count="2">
    <mergeCell ref="A12:D12"/>
    <mergeCell ref="A13:D13"/>
  </mergeCells>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7"/>
  <sheetViews>
    <sheetView showGridLines="0" workbookViewId="0">
      <pane ySplit="1" topLeftCell="A2" activePane="bottomLeft" state="frozen"/>
      <selection activeCell="I36" sqref="I36"/>
      <selection pane="bottomLeft" activeCell="B2" sqref="B2:C4"/>
    </sheetView>
  </sheetViews>
  <sheetFormatPr defaultRowHeight="14.25" x14ac:dyDescent="0.2"/>
  <cols>
    <col min="1" max="1" width="19.75" style="14" customWidth="1"/>
    <col min="2" max="3" width="11.25" style="5" customWidth="1"/>
  </cols>
  <sheetData>
    <row r="1" spans="1:3" ht="15" customHeight="1" x14ac:dyDescent="0.25">
      <c r="A1" s="29" t="s">
        <v>110</v>
      </c>
      <c r="B1" s="30" t="s">
        <v>105</v>
      </c>
      <c r="C1" s="30" t="s">
        <v>106</v>
      </c>
    </row>
    <row r="2" spans="1:3" ht="15" customHeight="1" x14ac:dyDescent="0.2">
      <c r="A2" s="15" t="s">
        <v>107</v>
      </c>
      <c r="B2" s="27">
        <v>15.779743396997098</v>
      </c>
      <c r="C2" s="27">
        <v>7.465320908704304</v>
      </c>
    </row>
    <row r="3" spans="1:3" ht="15" customHeight="1" x14ac:dyDescent="0.2">
      <c r="A3" s="15" t="s">
        <v>108</v>
      </c>
      <c r="B3" s="27">
        <v>24.975897794142469</v>
      </c>
      <c r="C3" s="27">
        <v>10.856114500973298</v>
      </c>
    </row>
    <row r="4" spans="1:3" ht="15" customHeight="1" x14ac:dyDescent="0.2">
      <c r="A4" s="15" t="s">
        <v>109</v>
      </c>
      <c r="B4" s="27">
        <v>35.468971150549095</v>
      </c>
      <c r="C4" s="27">
        <v>12.445798507012219</v>
      </c>
    </row>
    <row r="6" spans="1:3" ht="30" customHeight="1" x14ac:dyDescent="0.2">
      <c r="A6" s="56" t="s">
        <v>230</v>
      </c>
      <c r="B6" s="56"/>
      <c r="C6" s="56"/>
    </row>
    <row r="7" spans="1:3" ht="15" x14ac:dyDescent="0.2">
      <c r="A7" s="51" t="s">
        <v>231</v>
      </c>
    </row>
  </sheetData>
  <mergeCells count="1">
    <mergeCell ref="A6:C6"/>
  </mergeCells>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20"/>
  <sheetViews>
    <sheetView showGridLines="0" workbookViewId="0">
      <pane ySplit="1" topLeftCell="A2" activePane="bottomLeft" state="frozen"/>
      <selection activeCell="I36" sqref="I36"/>
      <selection pane="bottomLeft" activeCell="I36" sqref="I36"/>
    </sheetView>
  </sheetViews>
  <sheetFormatPr defaultRowHeight="14.25" x14ac:dyDescent="0.2"/>
  <cols>
    <col min="1" max="1" width="9.25" style="22" customWidth="1"/>
    <col min="2" max="5" width="26.375" style="19" customWidth="1"/>
    <col min="6" max="16384" width="9" style="11"/>
  </cols>
  <sheetData>
    <row r="1" spans="1:5" ht="30" x14ac:dyDescent="0.25">
      <c r="A1" s="31" t="s">
        <v>12</v>
      </c>
      <c r="B1" s="32" t="s">
        <v>184</v>
      </c>
      <c r="C1" s="32" t="s">
        <v>187</v>
      </c>
      <c r="D1" s="32" t="s">
        <v>186</v>
      </c>
      <c r="E1" s="32" t="s">
        <v>185</v>
      </c>
    </row>
    <row r="2" spans="1:5" ht="15" customHeight="1" x14ac:dyDescent="0.2">
      <c r="A2" s="25" t="s">
        <v>3</v>
      </c>
      <c r="B2" s="23">
        <v>141.6722371435898</v>
      </c>
      <c r="C2" s="23">
        <v>141.6722371435898</v>
      </c>
      <c r="D2" s="23">
        <v>141.6722371435898</v>
      </c>
      <c r="E2" s="23">
        <v>141.6722371435898</v>
      </c>
    </row>
    <row r="3" spans="1:5" ht="15" customHeight="1" x14ac:dyDescent="0.2">
      <c r="A3" s="25" t="s">
        <v>7</v>
      </c>
      <c r="B3" s="23">
        <v>143.7342010772</v>
      </c>
      <c r="C3" s="23">
        <v>146.92252120430132</v>
      </c>
      <c r="D3" s="23">
        <v>145.61043183722725</v>
      </c>
      <c r="E3" s="23">
        <v>144.96000690931137</v>
      </c>
    </row>
    <row r="4" spans="1:5" ht="15" customHeight="1" x14ac:dyDescent="0.2">
      <c r="A4" s="25" t="s">
        <v>8</v>
      </c>
      <c r="B4" s="23">
        <v>145.28008398950803</v>
      </c>
      <c r="C4" s="23">
        <v>150.88379679519045</v>
      </c>
      <c r="D4" s="23">
        <v>148.20838666419252</v>
      </c>
      <c r="E4" s="23">
        <v>146.89230797389027</v>
      </c>
    </row>
    <row r="5" spans="1:5" ht="15" customHeight="1" x14ac:dyDescent="0.2">
      <c r="A5" s="25" t="s">
        <v>9</v>
      </c>
      <c r="B5" s="23">
        <v>145.30902035628733</v>
      </c>
      <c r="C5" s="23">
        <v>154.84896935145494</v>
      </c>
      <c r="D5" s="23">
        <v>150.75254242858199</v>
      </c>
      <c r="E5" s="23">
        <v>148.75276016284676</v>
      </c>
    </row>
    <row r="6" spans="1:5" ht="15" customHeight="1" x14ac:dyDescent="0.2">
      <c r="A6" s="25" t="s">
        <v>10</v>
      </c>
      <c r="B6" s="23">
        <v>145.8615320686331</v>
      </c>
      <c r="C6" s="23">
        <v>159.38493824593539</v>
      </c>
      <c r="D6" s="23">
        <v>153.80873907888804</v>
      </c>
      <c r="E6" s="23">
        <v>151.10757609900156</v>
      </c>
    </row>
    <row r="7" spans="1:5" ht="15" customHeight="1" x14ac:dyDescent="0.2">
      <c r="A7" s="25" t="s">
        <v>11</v>
      </c>
      <c r="B7" s="23">
        <v>147.42525195131026</v>
      </c>
      <c r="C7" s="23">
        <v>163.63810114591931</v>
      </c>
      <c r="D7" s="23">
        <v>156.53628243552265</v>
      </c>
      <c r="E7" s="23">
        <v>153.1226079968875</v>
      </c>
    </row>
    <row r="8" spans="1:5" ht="15" customHeight="1" x14ac:dyDescent="0.2">
      <c r="A8" s="26" t="s">
        <v>112</v>
      </c>
      <c r="B8" s="24">
        <v>150.6686074942391</v>
      </c>
      <c r="C8" s="24">
        <v>170.40401327872144</v>
      </c>
      <c r="D8" s="24">
        <v>161.56096681273519</v>
      </c>
      <c r="E8" s="23">
        <v>157.34242313651043</v>
      </c>
    </row>
    <row r="9" spans="1:5" ht="15" customHeight="1" x14ac:dyDescent="0.2">
      <c r="A9" s="26" t="s">
        <v>113</v>
      </c>
      <c r="B9" s="24">
        <v>153.98331685911236</v>
      </c>
      <c r="C9" s="24">
        <v>177.60970186397378</v>
      </c>
      <c r="D9" s="24">
        <v>166.89230042975123</v>
      </c>
      <c r="E9" s="23">
        <v>161.81819285463459</v>
      </c>
    </row>
    <row r="10" spans="1:5" ht="15" customHeight="1" x14ac:dyDescent="0.2">
      <c r="A10" s="26" t="s">
        <v>114</v>
      </c>
      <c r="B10" s="24">
        <v>157.37094983001282</v>
      </c>
      <c r="C10" s="24">
        <v>185.14243874457355</v>
      </c>
      <c r="D10" s="24">
        <v>172.41626200652388</v>
      </c>
      <c r="E10" s="23">
        <v>166.4366079882455</v>
      </c>
    </row>
    <row r="11" spans="1:5" ht="15" customHeight="1" x14ac:dyDescent="0.2">
      <c r="A11" s="26" t="s">
        <v>115</v>
      </c>
      <c r="B11" s="24">
        <v>160.83311072627313</v>
      </c>
      <c r="C11" s="24">
        <v>192.97511899371895</v>
      </c>
      <c r="D11" s="24">
        <v>178.10095890483476</v>
      </c>
      <c r="E11" s="23">
        <v>171.16484296860449</v>
      </c>
    </row>
    <row r="12" spans="1:5" ht="15" customHeight="1" x14ac:dyDescent="0.2">
      <c r="A12" s="26" t="s">
        <v>116</v>
      </c>
      <c r="B12" s="24">
        <v>164.37143916225114</v>
      </c>
      <c r="C12" s="24">
        <v>201.08435485664219</v>
      </c>
      <c r="D12" s="24">
        <v>183.91901139364532</v>
      </c>
      <c r="E12" s="23">
        <v>175.97500473031934</v>
      </c>
    </row>
    <row r="13" spans="1:5" ht="15" customHeight="1" x14ac:dyDescent="0.2">
      <c r="A13" s="26" t="s">
        <v>117</v>
      </c>
      <c r="B13" s="24">
        <v>167.98761082382066</v>
      </c>
      <c r="C13" s="24">
        <v>209.44999899480129</v>
      </c>
      <c r="D13" s="24">
        <v>189.8468362632789</v>
      </c>
      <c r="E13" s="23">
        <v>180.84328912204106</v>
      </c>
    </row>
    <row r="14" spans="1:5" ht="15" customHeight="1" x14ac:dyDescent="0.2">
      <c r="A14" s="26" t="s">
        <v>118</v>
      </c>
      <c r="B14" s="24">
        <v>171.68333826194473</v>
      </c>
      <c r="C14" s="24">
        <v>218.42554787616027</v>
      </c>
      <c r="D14" s="24">
        <v>196.19099880532187</v>
      </c>
      <c r="E14" s="23">
        <v>186.0561229756407</v>
      </c>
    </row>
    <row r="15" spans="1:5" ht="15" customHeight="1" x14ac:dyDescent="0.2">
      <c r="A15" s="26" t="s">
        <v>119</v>
      </c>
      <c r="B15" s="24">
        <v>175.46037170370752</v>
      </c>
      <c r="C15" s="24">
        <v>227.76717484795529</v>
      </c>
      <c r="D15" s="24">
        <v>202.72464096551954</v>
      </c>
      <c r="E15" s="23">
        <v>191.39623162447728</v>
      </c>
    </row>
    <row r="16" spans="1:5" ht="15" customHeight="1" x14ac:dyDescent="0.2">
      <c r="A16" s="26" t="s">
        <v>120</v>
      </c>
      <c r="B16" s="24">
        <v>179.32049988118908</v>
      </c>
      <c r="C16" s="24">
        <v>237.4162882194203</v>
      </c>
      <c r="D16" s="24">
        <v>209.38978917834328</v>
      </c>
      <c r="E16" s="23">
        <v>196.80757621229625</v>
      </c>
    </row>
    <row r="17" spans="1:5" ht="15" customHeight="1" x14ac:dyDescent="0.2">
      <c r="A17" s="26" t="s">
        <v>121</v>
      </c>
      <c r="B17" s="24">
        <v>183.26555087857525</v>
      </c>
      <c r="C17" s="24">
        <v>247.41676110746104</v>
      </c>
      <c r="D17" s="24">
        <v>216.2182176914375</v>
      </c>
      <c r="E17" s="23">
        <v>202.31813342228997</v>
      </c>
    </row>
    <row r="18" spans="1:5" x14ac:dyDescent="0.2">
      <c r="B18" s="52">
        <f>((B17/B2)^(1/COUNT(B3:B17)))-1</f>
        <v>1.7309434887710085E-2</v>
      </c>
      <c r="C18" s="53">
        <f>C17-$B$17</f>
        <v>64.151210228885788</v>
      </c>
      <c r="D18" s="53">
        <f t="shared" ref="D18:E18" si="0">D17-$B$17</f>
        <v>32.952666812862248</v>
      </c>
      <c r="E18" s="53">
        <f t="shared" si="0"/>
        <v>19.05258254371472</v>
      </c>
    </row>
    <row r="19" spans="1:5" ht="90.75" customHeight="1" x14ac:dyDescent="0.2">
      <c r="A19" s="56" t="s">
        <v>233</v>
      </c>
      <c r="B19" s="56"/>
      <c r="C19" s="56"/>
      <c r="D19" s="56"/>
      <c r="E19" s="56"/>
    </row>
    <row r="20" spans="1:5" ht="15" x14ac:dyDescent="0.2">
      <c r="A20" s="51" t="s">
        <v>232</v>
      </c>
    </row>
  </sheetData>
  <mergeCells count="1">
    <mergeCell ref="A19:E19"/>
  </mergeCell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19"/>
  <sheetViews>
    <sheetView showGridLines="0" workbookViewId="0">
      <pane ySplit="1" topLeftCell="A2" activePane="bottomLeft" state="frozen"/>
      <selection activeCell="I36" sqref="I36"/>
      <selection pane="bottomLeft" activeCell="C26" sqref="C26"/>
    </sheetView>
  </sheetViews>
  <sheetFormatPr defaultRowHeight="14.25" x14ac:dyDescent="0.2"/>
  <cols>
    <col min="1" max="1" width="7.375" style="22" bestFit="1" customWidth="1"/>
    <col min="2" max="2" width="25.125" style="19" customWidth="1"/>
    <col min="3" max="3" width="26.875" style="19" customWidth="1"/>
    <col min="4" max="16384" width="9" style="11"/>
  </cols>
  <sheetData>
    <row r="1" spans="1:3" ht="30" x14ac:dyDescent="0.25">
      <c r="A1" s="31" t="s">
        <v>12</v>
      </c>
      <c r="B1" s="33" t="s">
        <v>182</v>
      </c>
      <c r="C1" s="33" t="s">
        <v>183</v>
      </c>
    </row>
    <row r="2" spans="1:3" ht="15" customHeight="1" x14ac:dyDescent="0.2">
      <c r="A2" s="25" t="s">
        <v>3</v>
      </c>
      <c r="B2" s="23">
        <v>17.993359070082203</v>
      </c>
      <c r="C2" s="23">
        <v>17.993359070082203</v>
      </c>
    </row>
    <row r="3" spans="1:3" ht="15" customHeight="1" x14ac:dyDescent="0.2">
      <c r="A3" s="25" t="s">
        <v>7</v>
      </c>
      <c r="B3" s="23">
        <v>17.709431584203571</v>
      </c>
      <c r="C3" s="23">
        <v>18.78042391406338</v>
      </c>
    </row>
    <row r="4" spans="1:3" ht="15" customHeight="1" x14ac:dyDescent="0.2">
      <c r="A4" s="25" t="s">
        <v>8</v>
      </c>
      <c r="B4" s="23">
        <v>18.030924992963229</v>
      </c>
      <c r="C4" s="23">
        <v>19.601579160417433</v>
      </c>
    </row>
    <row r="5" spans="1:3" ht="15" customHeight="1" x14ac:dyDescent="0.2">
      <c r="A5" s="25" t="s">
        <v>9</v>
      </c>
      <c r="B5" s="23">
        <v>18.502363652769176</v>
      </c>
      <c r="C5" s="23">
        <v>20.458520124109402</v>
      </c>
    </row>
    <row r="6" spans="1:3" ht="15" customHeight="1" x14ac:dyDescent="0.2">
      <c r="A6" s="25" t="s">
        <v>10</v>
      </c>
      <c r="B6" s="23">
        <v>19.202009649907247</v>
      </c>
      <c r="C6" s="23">
        <v>21.352824319508315</v>
      </c>
    </row>
    <row r="7" spans="1:3" ht="15" customHeight="1" x14ac:dyDescent="0.2">
      <c r="A7" s="25" t="s">
        <v>11</v>
      </c>
      <c r="B7" s="23">
        <v>19.624453862205208</v>
      </c>
      <c r="C7" s="23">
        <v>22.286449437073433</v>
      </c>
    </row>
    <row r="8" spans="1:3" ht="15" customHeight="1" x14ac:dyDescent="0.2">
      <c r="A8" s="26" t="s">
        <v>112</v>
      </c>
      <c r="B8" s="24">
        <v>20.056191847173725</v>
      </c>
      <c r="C8" s="24">
        <v>23.240677722031162</v>
      </c>
    </row>
    <row r="9" spans="1:3" ht="15" customHeight="1" x14ac:dyDescent="0.2">
      <c r="A9" s="26" t="s">
        <v>113</v>
      </c>
      <c r="B9" s="24">
        <v>20.497428067811544</v>
      </c>
      <c r="C9" s="24">
        <v>24.236127752513742</v>
      </c>
    </row>
    <row r="10" spans="1:3" ht="15" customHeight="1" x14ac:dyDescent="0.2">
      <c r="A10" s="26" t="s">
        <v>114</v>
      </c>
      <c r="B10" s="24">
        <v>20.948371485303401</v>
      </c>
      <c r="C10" s="24">
        <v>25.274967287690526</v>
      </c>
    </row>
    <row r="11" spans="1:3" ht="15" customHeight="1" x14ac:dyDescent="0.2">
      <c r="A11" s="26" t="s">
        <v>115</v>
      </c>
      <c r="B11" s="24">
        <v>21.409235657980076</v>
      </c>
      <c r="C11" s="24">
        <v>26.359050069129488</v>
      </c>
    </row>
    <row r="12" spans="1:3" ht="15" customHeight="1" x14ac:dyDescent="0.2">
      <c r="A12" s="26" t="s">
        <v>116</v>
      </c>
      <c r="B12" s="24">
        <v>21.88023884245564</v>
      </c>
      <c r="C12" s="24">
        <v>27.487747035475486</v>
      </c>
    </row>
    <row r="13" spans="1:3" ht="15" customHeight="1" x14ac:dyDescent="0.2">
      <c r="A13" s="26" t="s">
        <v>117</v>
      </c>
      <c r="B13" s="24">
        <v>22.361604096989662</v>
      </c>
      <c r="C13" s="24">
        <v>28.67328389717726</v>
      </c>
    </row>
    <row r="14" spans="1:3" ht="15" customHeight="1" x14ac:dyDescent="0.2">
      <c r="A14" s="26" t="s">
        <v>118</v>
      </c>
      <c r="B14" s="24">
        <v>22.853559387123436</v>
      </c>
      <c r="C14" s="24">
        <v>29.90681793230879</v>
      </c>
    </row>
    <row r="15" spans="1:3" ht="15" customHeight="1" x14ac:dyDescent="0.2">
      <c r="A15" s="26" t="s">
        <v>119</v>
      </c>
      <c r="B15" s="24">
        <v>23.356337693640153</v>
      </c>
      <c r="C15" s="24">
        <v>31.193504934011965</v>
      </c>
    </row>
    <row r="16" spans="1:3" ht="15" customHeight="1" x14ac:dyDescent="0.2">
      <c r="A16" s="26" t="s">
        <v>120</v>
      </c>
      <c r="B16" s="24">
        <v>23.870177122900238</v>
      </c>
      <c r="C16" s="24">
        <v>32.535409687974024</v>
      </c>
    </row>
    <row r="17" spans="1:3" ht="15" customHeight="1" x14ac:dyDescent="0.2">
      <c r="A17" s="26" t="s">
        <v>121</v>
      </c>
      <c r="B17" s="24">
        <v>24.395321019604044</v>
      </c>
      <c r="C17" s="24">
        <v>33.935738714502875</v>
      </c>
    </row>
    <row r="18" spans="1:3" x14ac:dyDescent="0.2">
      <c r="B18" s="52">
        <f>((B6/B2)^(1/COUNT(B3:B6)))-1</f>
        <v>1.6385847667921283E-2</v>
      </c>
      <c r="C18" s="52">
        <f>((C17/C2)^(1/COUNT(C3:C17)))-1</f>
        <v>4.3205025892980142E-2</v>
      </c>
    </row>
    <row r="19" spans="1:3" ht="60" customHeight="1" x14ac:dyDescent="0.2">
      <c r="A19" s="56" t="s">
        <v>236</v>
      </c>
      <c r="B19" s="56"/>
      <c r="C19" s="56"/>
    </row>
  </sheetData>
  <mergeCells count="1">
    <mergeCell ref="A19:C19"/>
  </mergeCell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50"/>
  <sheetViews>
    <sheetView showGridLines="0" workbookViewId="0">
      <pane ySplit="1" topLeftCell="A2" activePane="bottomLeft" state="frozen"/>
      <selection activeCell="L13" sqref="L13"/>
      <selection pane="bottomLeft" activeCell="I36" sqref="I36"/>
    </sheetView>
  </sheetViews>
  <sheetFormatPr defaultRowHeight="14.25" x14ac:dyDescent="0.2"/>
  <cols>
    <col min="1" max="1" width="7.375" style="11" bestFit="1" customWidth="1"/>
    <col min="2" max="5" width="20.375" style="21" customWidth="1"/>
    <col min="6" max="16384" width="9" style="11"/>
  </cols>
  <sheetData>
    <row r="1" spans="1:5" ht="30" customHeight="1" x14ac:dyDescent="0.25">
      <c r="A1" s="34" t="s">
        <v>12</v>
      </c>
      <c r="B1" s="33" t="s">
        <v>159</v>
      </c>
      <c r="C1" s="33" t="s">
        <v>157</v>
      </c>
      <c r="D1" s="33" t="s">
        <v>158</v>
      </c>
      <c r="E1" s="33" t="s">
        <v>160</v>
      </c>
    </row>
    <row r="2" spans="1:5" ht="15" customHeight="1" x14ac:dyDescent="0.2">
      <c r="A2" s="10" t="s">
        <v>11</v>
      </c>
      <c r="B2" s="20">
        <v>6.8579698935413574E-2</v>
      </c>
      <c r="C2" s="20">
        <v>6.8579698935413574E-2</v>
      </c>
      <c r="D2" s="20">
        <v>6.8579698935413574E-2</v>
      </c>
      <c r="E2" s="20">
        <v>6.9000000000000006E-2</v>
      </c>
    </row>
    <row r="3" spans="1:5" ht="15" customHeight="1" x14ac:dyDescent="0.2">
      <c r="A3" s="10" t="s">
        <v>112</v>
      </c>
      <c r="B3" s="20">
        <v>6.9000000000000006E-2</v>
      </c>
      <c r="C3" s="20">
        <v>7.0000000000000007E-2</v>
      </c>
      <c r="D3" s="20">
        <v>7.0000000000000007E-2</v>
      </c>
      <c r="E3" s="20">
        <v>7.0000000000000007E-2</v>
      </c>
    </row>
    <row r="4" spans="1:5" ht="15" customHeight="1" x14ac:dyDescent="0.2">
      <c r="A4" s="10" t="s">
        <v>113</v>
      </c>
      <c r="B4" s="20">
        <v>7.0000000000000007E-2</v>
      </c>
      <c r="C4" s="20">
        <v>7.0999999999999994E-2</v>
      </c>
      <c r="D4" s="20">
        <v>7.2000000000000008E-2</v>
      </c>
      <c r="E4" s="20">
        <v>7.2000000000000008E-2</v>
      </c>
    </row>
    <row r="5" spans="1:5" ht="15" customHeight="1" x14ac:dyDescent="0.2">
      <c r="A5" s="10" t="s">
        <v>114</v>
      </c>
      <c r="B5" s="20">
        <v>7.0999999999999994E-2</v>
      </c>
      <c r="C5" s="20">
        <v>7.2999999999999995E-2</v>
      </c>
      <c r="D5" s="20">
        <v>7.400000000000001E-2</v>
      </c>
      <c r="E5" s="20">
        <v>7.400000000000001E-2</v>
      </c>
    </row>
    <row r="6" spans="1:5" ht="15" customHeight="1" x14ac:dyDescent="0.2">
      <c r="A6" s="10" t="s">
        <v>115</v>
      </c>
      <c r="B6" s="20">
        <v>7.2000000000000008E-2</v>
      </c>
      <c r="C6" s="20">
        <v>7.400000000000001E-2</v>
      </c>
      <c r="D6" s="20">
        <v>7.5999999999999998E-2</v>
      </c>
      <c r="E6" s="20">
        <v>7.5999999999999998E-2</v>
      </c>
    </row>
    <row r="7" spans="1:5" ht="15" customHeight="1" x14ac:dyDescent="0.2">
      <c r="A7" s="10" t="s">
        <v>116</v>
      </c>
      <c r="B7" s="20">
        <v>7.2000000000000008E-2</v>
      </c>
      <c r="C7" s="20">
        <v>7.5999999999999998E-2</v>
      </c>
      <c r="D7" s="20">
        <v>7.8E-2</v>
      </c>
      <c r="E7" s="20">
        <v>7.8E-2</v>
      </c>
    </row>
    <row r="8" spans="1:5" ht="15" customHeight="1" x14ac:dyDescent="0.2">
      <c r="A8" s="10" t="s">
        <v>117</v>
      </c>
      <c r="B8" s="20">
        <v>7.2999999999999995E-2</v>
      </c>
      <c r="C8" s="20">
        <v>7.6999999999999999E-2</v>
      </c>
      <c r="D8" s="20">
        <v>0.08</v>
      </c>
      <c r="E8" s="20">
        <v>0.08</v>
      </c>
    </row>
    <row r="9" spans="1:5" ht="15" customHeight="1" x14ac:dyDescent="0.2">
      <c r="A9" s="10" t="s">
        <v>118</v>
      </c>
      <c r="B9" s="20">
        <v>7.400000000000001E-2</v>
      </c>
      <c r="C9" s="20">
        <v>7.9000000000000001E-2</v>
      </c>
      <c r="D9" s="20">
        <v>8.199999999999999E-2</v>
      </c>
      <c r="E9" s="20">
        <v>8.199999999999999E-2</v>
      </c>
    </row>
    <row r="10" spans="1:5" ht="15" customHeight="1" x14ac:dyDescent="0.2">
      <c r="A10" s="10" t="s">
        <v>119</v>
      </c>
      <c r="B10" s="20">
        <v>7.400000000000001E-2</v>
      </c>
      <c r="C10" s="20">
        <v>0.08</v>
      </c>
      <c r="D10" s="20">
        <v>8.4000000000000005E-2</v>
      </c>
      <c r="E10" s="20">
        <v>8.4000000000000005E-2</v>
      </c>
    </row>
    <row r="11" spans="1:5" ht="15" customHeight="1" x14ac:dyDescent="0.2">
      <c r="A11" s="10" t="s">
        <v>120</v>
      </c>
      <c r="B11" s="20">
        <v>7.4999999999999997E-2</v>
      </c>
      <c r="C11" s="20">
        <v>8.199999999999999E-2</v>
      </c>
      <c r="D11" s="20">
        <v>8.6999999999999994E-2</v>
      </c>
      <c r="E11" s="20">
        <v>8.5999999999999993E-2</v>
      </c>
    </row>
    <row r="12" spans="1:5" ht="15" customHeight="1" x14ac:dyDescent="0.2">
      <c r="A12" s="10" t="s">
        <v>121</v>
      </c>
      <c r="B12" s="20">
        <v>7.5999999999999998E-2</v>
      </c>
      <c r="C12" s="20">
        <v>8.3000000000000004E-2</v>
      </c>
      <c r="D12" s="20">
        <v>8.900000000000001E-2</v>
      </c>
      <c r="E12" s="20">
        <v>8.8000000000000009E-2</v>
      </c>
    </row>
    <row r="13" spans="1:5" ht="15" customHeight="1" x14ac:dyDescent="0.2">
      <c r="A13" s="10" t="s">
        <v>122</v>
      </c>
      <c r="B13" s="20">
        <v>7.5999999999999998E-2</v>
      </c>
      <c r="C13" s="20">
        <v>8.5000000000000006E-2</v>
      </c>
      <c r="D13" s="20">
        <v>9.0999999999999998E-2</v>
      </c>
      <c r="E13" s="20">
        <v>0.09</v>
      </c>
    </row>
    <row r="14" spans="1:5" ht="15" customHeight="1" x14ac:dyDescent="0.2">
      <c r="A14" s="10" t="s">
        <v>123</v>
      </c>
      <c r="B14" s="20">
        <v>7.6999999999999999E-2</v>
      </c>
      <c r="C14" s="20">
        <v>8.6999999999999994E-2</v>
      </c>
      <c r="D14" s="20">
        <v>9.4E-2</v>
      </c>
      <c r="E14" s="20">
        <v>9.1999999999999998E-2</v>
      </c>
    </row>
    <row r="15" spans="1:5" ht="15" customHeight="1" x14ac:dyDescent="0.2">
      <c r="A15" s="10" t="s">
        <v>124</v>
      </c>
      <c r="B15" s="20">
        <v>7.8E-2</v>
      </c>
      <c r="C15" s="20">
        <v>8.8000000000000009E-2</v>
      </c>
      <c r="D15" s="20">
        <v>9.6000000000000002E-2</v>
      </c>
      <c r="E15" s="20">
        <v>9.4E-2</v>
      </c>
    </row>
    <row r="16" spans="1:5" ht="15" customHeight="1" x14ac:dyDescent="0.2">
      <c r="A16" s="10" t="s">
        <v>125</v>
      </c>
      <c r="B16" s="20">
        <v>7.9000000000000001E-2</v>
      </c>
      <c r="C16" s="20">
        <v>0.09</v>
      </c>
      <c r="D16" s="20">
        <v>9.8000000000000004E-2</v>
      </c>
      <c r="E16" s="20">
        <v>9.6999999999999989E-2</v>
      </c>
    </row>
    <row r="17" spans="1:5" ht="15" customHeight="1" x14ac:dyDescent="0.2">
      <c r="A17" s="10" t="s">
        <v>126</v>
      </c>
      <c r="B17" s="20">
        <v>7.9000000000000001E-2</v>
      </c>
      <c r="C17" s="20">
        <v>9.1999999999999998E-2</v>
      </c>
      <c r="D17" s="20">
        <v>0.10099999999999999</v>
      </c>
      <c r="E17" s="20">
        <v>9.9000000000000005E-2</v>
      </c>
    </row>
    <row r="18" spans="1:5" ht="15" customHeight="1" x14ac:dyDescent="0.2">
      <c r="A18" s="10" t="s">
        <v>127</v>
      </c>
      <c r="B18" s="20">
        <v>0.08</v>
      </c>
      <c r="C18" s="20">
        <v>9.3000000000000013E-2</v>
      </c>
      <c r="D18" s="20">
        <v>0.10300000000000001</v>
      </c>
      <c r="E18" s="20">
        <v>0.10099999999999999</v>
      </c>
    </row>
    <row r="19" spans="1:5" ht="15" customHeight="1" x14ac:dyDescent="0.2">
      <c r="A19" s="10" t="s">
        <v>128</v>
      </c>
      <c r="B19" s="20">
        <v>0.08</v>
      </c>
      <c r="C19" s="20">
        <v>9.5000000000000001E-2</v>
      </c>
      <c r="D19" s="20">
        <v>0.105</v>
      </c>
      <c r="E19" s="20">
        <v>0.10300000000000001</v>
      </c>
    </row>
    <row r="20" spans="1:5" ht="15" customHeight="1" x14ac:dyDescent="0.2">
      <c r="A20" s="10" t="s">
        <v>129</v>
      </c>
      <c r="B20" s="20">
        <v>8.1000000000000003E-2</v>
      </c>
      <c r="C20" s="20">
        <v>9.6000000000000002E-2</v>
      </c>
      <c r="D20" s="20">
        <v>0.10800000000000001</v>
      </c>
      <c r="E20" s="20">
        <v>0.105</v>
      </c>
    </row>
    <row r="21" spans="1:5" ht="15" customHeight="1" x14ac:dyDescent="0.2">
      <c r="A21" s="10" t="s">
        <v>130</v>
      </c>
      <c r="B21" s="20">
        <v>8.1000000000000003E-2</v>
      </c>
      <c r="C21" s="20">
        <v>9.8000000000000004E-2</v>
      </c>
      <c r="D21" s="20">
        <v>0.11</v>
      </c>
      <c r="E21" s="20">
        <v>0.107</v>
      </c>
    </row>
    <row r="22" spans="1:5" ht="15" customHeight="1" x14ac:dyDescent="0.2">
      <c r="A22" s="10" t="s">
        <v>131</v>
      </c>
      <c r="B22" s="20">
        <v>8.199999999999999E-2</v>
      </c>
      <c r="C22" s="20">
        <v>9.9000000000000005E-2</v>
      </c>
      <c r="D22" s="20">
        <v>0.113</v>
      </c>
      <c r="E22" s="20">
        <v>0.109</v>
      </c>
    </row>
    <row r="23" spans="1:5" ht="15" customHeight="1" x14ac:dyDescent="0.2">
      <c r="A23" s="10" t="s">
        <v>132</v>
      </c>
      <c r="B23" s="20">
        <v>8.199999999999999E-2</v>
      </c>
      <c r="C23" s="20">
        <v>0.10099999999999999</v>
      </c>
      <c r="D23" s="20">
        <v>0.115</v>
      </c>
      <c r="E23" s="20">
        <v>0.111</v>
      </c>
    </row>
    <row r="24" spans="1:5" ht="15" customHeight="1" x14ac:dyDescent="0.2">
      <c r="A24" s="10" t="s">
        <v>133</v>
      </c>
      <c r="B24" s="20">
        <v>8.3000000000000004E-2</v>
      </c>
      <c r="C24" s="20">
        <v>0.10199999999999999</v>
      </c>
      <c r="D24" s="20">
        <v>0.11800000000000001</v>
      </c>
      <c r="E24" s="20">
        <v>0.113</v>
      </c>
    </row>
    <row r="25" spans="1:5" ht="15" customHeight="1" x14ac:dyDescent="0.2">
      <c r="A25" s="10" t="s">
        <v>134</v>
      </c>
      <c r="B25" s="20">
        <v>8.3000000000000004E-2</v>
      </c>
      <c r="C25" s="20">
        <v>0.10400000000000001</v>
      </c>
      <c r="D25" s="20">
        <v>0.12</v>
      </c>
      <c r="E25" s="20">
        <v>0.115</v>
      </c>
    </row>
    <row r="26" spans="1:5" ht="15" customHeight="1" x14ac:dyDescent="0.2">
      <c r="A26" s="10" t="s">
        <v>135</v>
      </c>
      <c r="B26" s="20">
        <v>8.3000000000000004E-2</v>
      </c>
      <c r="C26" s="20">
        <v>0.105</v>
      </c>
      <c r="D26" s="20">
        <v>0.12300000000000001</v>
      </c>
      <c r="E26" s="20">
        <v>0.11699999999999999</v>
      </c>
    </row>
    <row r="27" spans="1:5" ht="15" customHeight="1" x14ac:dyDescent="0.2">
      <c r="A27" s="10" t="s">
        <v>136</v>
      </c>
      <c r="B27" s="20">
        <v>8.4000000000000005E-2</v>
      </c>
      <c r="C27" s="20">
        <v>0.107</v>
      </c>
      <c r="D27" s="20">
        <v>0.126</v>
      </c>
      <c r="E27" s="20">
        <v>0.11900000000000001</v>
      </c>
    </row>
    <row r="28" spans="1:5" ht="15" customHeight="1" x14ac:dyDescent="0.2">
      <c r="A28" s="10" t="s">
        <v>137</v>
      </c>
      <c r="B28" s="20">
        <v>8.4000000000000005E-2</v>
      </c>
      <c r="C28" s="20">
        <v>0.10800000000000001</v>
      </c>
      <c r="D28" s="20">
        <v>0.128</v>
      </c>
      <c r="E28" s="20">
        <v>0.121</v>
      </c>
    </row>
    <row r="29" spans="1:5" ht="15" customHeight="1" x14ac:dyDescent="0.2">
      <c r="A29" s="10" t="s">
        <v>138</v>
      </c>
      <c r="B29" s="20">
        <v>8.5000000000000006E-2</v>
      </c>
      <c r="C29" s="20">
        <v>0.11</v>
      </c>
      <c r="D29" s="20">
        <v>0.13100000000000001</v>
      </c>
      <c r="E29" s="20">
        <v>0.12300000000000001</v>
      </c>
    </row>
    <row r="30" spans="1:5" ht="15" customHeight="1" x14ac:dyDescent="0.2">
      <c r="A30" s="10" t="s">
        <v>139</v>
      </c>
      <c r="B30" s="20">
        <v>8.5000000000000006E-2</v>
      </c>
      <c r="C30" s="20">
        <v>0.11199999999999999</v>
      </c>
      <c r="D30" s="20">
        <v>0.13400000000000001</v>
      </c>
      <c r="E30" s="20">
        <v>0.125</v>
      </c>
    </row>
    <row r="31" spans="1:5" ht="15" customHeight="1" x14ac:dyDescent="0.2">
      <c r="A31" s="10" t="s">
        <v>140</v>
      </c>
      <c r="B31" s="20">
        <v>8.5000000000000006E-2</v>
      </c>
      <c r="C31" s="20">
        <v>0.113</v>
      </c>
      <c r="D31" s="20">
        <v>0.13699999999999998</v>
      </c>
      <c r="E31" s="20">
        <v>0.127</v>
      </c>
    </row>
    <row r="32" spans="1:5" ht="15" customHeight="1" x14ac:dyDescent="0.2">
      <c r="A32" s="10" t="s">
        <v>141</v>
      </c>
      <c r="B32" s="20">
        <v>8.5999999999999993E-2</v>
      </c>
      <c r="C32" s="20">
        <v>0.115</v>
      </c>
      <c r="D32" s="20">
        <v>0.13900000000000001</v>
      </c>
      <c r="E32" s="20">
        <v>0.129</v>
      </c>
    </row>
    <row r="33" spans="1:5" ht="15" customHeight="1" x14ac:dyDescent="0.2">
      <c r="A33" s="10" t="s">
        <v>142</v>
      </c>
      <c r="B33" s="20">
        <v>8.5999999999999993E-2</v>
      </c>
      <c r="C33" s="20">
        <v>0.11599999999999999</v>
      </c>
      <c r="D33" s="20">
        <v>0.14199999999999999</v>
      </c>
      <c r="E33" s="20">
        <v>0.13100000000000001</v>
      </c>
    </row>
    <row r="34" spans="1:5" ht="15" customHeight="1" x14ac:dyDescent="0.2">
      <c r="A34" s="10" t="s">
        <v>143</v>
      </c>
      <c r="B34" s="20">
        <v>8.5999999999999993E-2</v>
      </c>
      <c r="C34" s="20">
        <v>0.11800000000000001</v>
      </c>
      <c r="D34" s="20">
        <v>0.14499999999999999</v>
      </c>
      <c r="E34" s="20">
        <v>0.13300000000000001</v>
      </c>
    </row>
    <row r="35" spans="1:5" ht="15" customHeight="1" x14ac:dyDescent="0.2">
      <c r="A35" s="10" t="s">
        <v>144</v>
      </c>
      <c r="B35" s="20">
        <v>8.5999999999999993E-2</v>
      </c>
      <c r="C35" s="20">
        <v>0.11900000000000001</v>
      </c>
      <c r="D35" s="20">
        <v>0.14800000000000002</v>
      </c>
      <c r="E35" s="20">
        <v>0.13500000000000001</v>
      </c>
    </row>
    <row r="36" spans="1:5" ht="15" customHeight="1" x14ac:dyDescent="0.2">
      <c r="A36" s="10" t="s">
        <v>145</v>
      </c>
      <c r="B36" s="20">
        <v>8.6999999999999994E-2</v>
      </c>
      <c r="C36" s="20">
        <v>0.121</v>
      </c>
      <c r="D36" s="20">
        <v>0.151</v>
      </c>
      <c r="E36" s="20">
        <v>0.13699999999999998</v>
      </c>
    </row>
    <row r="37" spans="1:5" ht="15" customHeight="1" x14ac:dyDescent="0.2">
      <c r="A37" s="10" t="s">
        <v>146</v>
      </c>
      <c r="B37" s="20">
        <v>8.6999999999999994E-2</v>
      </c>
      <c r="C37" s="20">
        <v>0.122</v>
      </c>
      <c r="D37" s="20">
        <v>0.154</v>
      </c>
      <c r="E37" s="20">
        <v>0.13900000000000001</v>
      </c>
    </row>
    <row r="38" spans="1:5" ht="15" customHeight="1" x14ac:dyDescent="0.2">
      <c r="A38" s="10" t="s">
        <v>147</v>
      </c>
      <c r="B38" s="20">
        <v>8.6999999999999994E-2</v>
      </c>
      <c r="C38" s="20">
        <v>0.124</v>
      </c>
      <c r="D38" s="20">
        <v>0.158</v>
      </c>
      <c r="E38" s="20">
        <v>0.14099999999999999</v>
      </c>
    </row>
    <row r="39" spans="1:5" ht="15" customHeight="1" x14ac:dyDescent="0.2">
      <c r="A39" s="10" t="s">
        <v>148</v>
      </c>
      <c r="B39" s="20">
        <v>8.8000000000000009E-2</v>
      </c>
      <c r="C39" s="20">
        <v>0.126</v>
      </c>
      <c r="D39" s="20">
        <v>0.161</v>
      </c>
      <c r="E39" s="20">
        <v>0.14199999999999999</v>
      </c>
    </row>
    <row r="40" spans="1:5" ht="15" customHeight="1" x14ac:dyDescent="0.2">
      <c r="A40" s="10" t="s">
        <v>149</v>
      </c>
      <c r="B40" s="20">
        <v>8.8000000000000009E-2</v>
      </c>
      <c r="C40" s="20">
        <v>0.127</v>
      </c>
      <c r="D40" s="20">
        <v>0.16399999999999998</v>
      </c>
      <c r="E40" s="20">
        <v>0.14400000000000002</v>
      </c>
    </row>
    <row r="41" spans="1:5" ht="15" customHeight="1" x14ac:dyDescent="0.2">
      <c r="A41" s="10" t="s">
        <v>150</v>
      </c>
      <c r="B41" s="20">
        <v>8.8000000000000009E-2</v>
      </c>
      <c r="C41" s="20">
        <v>0.128</v>
      </c>
      <c r="D41" s="20">
        <v>0.16699999999999998</v>
      </c>
      <c r="E41" s="20">
        <v>0.14599999999999999</v>
      </c>
    </row>
    <row r="42" spans="1:5" ht="15" customHeight="1" x14ac:dyDescent="0.2">
      <c r="A42" s="10" t="s">
        <v>151</v>
      </c>
      <c r="B42" s="20">
        <v>8.8000000000000009E-2</v>
      </c>
      <c r="C42" s="20">
        <v>0.13</v>
      </c>
      <c r="D42" s="20">
        <v>0.17</v>
      </c>
      <c r="E42" s="20">
        <v>0.14699999999999999</v>
      </c>
    </row>
    <row r="43" spans="1:5" ht="15" customHeight="1" x14ac:dyDescent="0.2">
      <c r="A43" s="10" t="s">
        <v>152</v>
      </c>
      <c r="B43" s="20">
        <v>8.8000000000000009E-2</v>
      </c>
      <c r="C43" s="20">
        <v>0.13100000000000001</v>
      </c>
      <c r="D43" s="20">
        <v>0.17300000000000001</v>
      </c>
      <c r="E43" s="20">
        <v>0.14899999999999999</v>
      </c>
    </row>
    <row r="44" spans="1:5" ht="15" customHeight="1" x14ac:dyDescent="0.2">
      <c r="A44" s="10" t="s">
        <v>153</v>
      </c>
      <c r="B44" s="20">
        <v>8.8000000000000009E-2</v>
      </c>
      <c r="C44" s="20">
        <v>0.13200000000000001</v>
      </c>
      <c r="D44" s="20">
        <v>0.17600000000000002</v>
      </c>
      <c r="E44" s="20">
        <v>0.15</v>
      </c>
    </row>
    <row r="45" spans="1:5" ht="15" customHeight="1" x14ac:dyDescent="0.2">
      <c r="A45" s="10" t="s">
        <v>154</v>
      </c>
      <c r="B45" s="20">
        <v>8.8000000000000009E-2</v>
      </c>
      <c r="C45" s="20">
        <v>0.13300000000000001</v>
      </c>
      <c r="D45" s="20">
        <v>0.17899999999999999</v>
      </c>
      <c r="E45" s="20">
        <v>0.152</v>
      </c>
    </row>
    <row r="46" spans="1:5" ht="15" customHeight="1" x14ac:dyDescent="0.2">
      <c r="A46" s="10" t="s">
        <v>155</v>
      </c>
      <c r="B46" s="20">
        <v>8.8000000000000009E-2</v>
      </c>
      <c r="C46" s="20">
        <v>0.13500000000000001</v>
      </c>
      <c r="D46" s="20">
        <v>0.182</v>
      </c>
      <c r="E46" s="20">
        <v>0.153</v>
      </c>
    </row>
    <row r="47" spans="1:5" ht="15" customHeight="1" x14ac:dyDescent="0.2">
      <c r="A47" s="10" t="s">
        <v>156</v>
      </c>
      <c r="B47" s="20">
        <v>8.8000000000000009E-2</v>
      </c>
      <c r="C47" s="20">
        <v>0.13600000000000001</v>
      </c>
      <c r="D47" s="20">
        <v>0.185</v>
      </c>
      <c r="E47" s="20">
        <v>0.155</v>
      </c>
    </row>
    <row r="49" spans="1:1" ht="15" x14ac:dyDescent="0.2">
      <c r="A49" s="51" t="s">
        <v>234</v>
      </c>
    </row>
    <row r="50" spans="1:1" ht="15" x14ac:dyDescent="0.2">
      <c r="A50" s="51" t="s">
        <v>235</v>
      </c>
    </row>
  </sheetData>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71"/>
  <sheetViews>
    <sheetView showGridLines="0" workbookViewId="0">
      <pane ySplit="1" topLeftCell="A38" activePane="bottomLeft" state="frozen"/>
      <selection activeCell="I36" sqref="I36"/>
      <selection pane="bottomLeft"/>
    </sheetView>
  </sheetViews>
  <sheetFormatPr defaultRowHeight="14.25" x14ac:dyDescent="0.2"/>
  <cols>
    <col min="1" max="1" width="15" customWidth="1"/>
    <col min="2" max="2" width="25.375" style="18" customWidth="1"/>
    <col min="3" max="3" width="25.375" style="5" customWidth="1"/>
  </cols>
  <sheetData>
    <row r="1" spans="1:3" ht="30" customHeight="1" x14ac:dyDescent="0.25">
      <c r="A1" s="46" t="s">
        <v>21</v>
      </c>
      <c r="B1" s="47" t="s">
        <v>161</v>
      </c>
      <c r="C1" s="48" t="s">
        <v>22</v>
      </c>
    </row>
    <row r="2" spans="1:3" x14ac:dyDescent="0.2">
      <c r="A2" s="12" t="s">
        <v>23</v>
      </c>
      <c r="B2" s="17">
        <v>12792.69</v>
      </c>
      <c r="C2" s="13">
        <v>3.5000000000000003E-2</v>
      </c>
    </row>
    <row r="3" spans="1:3" x14ac:dyDescent="0.2">
      <c r="A3" s="12" t="s">
        <v>24</v>
      </c>
      <c r="B3" s="17">
        <v>13195.54</v>
      </c>
      <c r="C3" s="13">
        <v>3.3000000000000002E-2</v>
      </c>
    </row>
    <row r="4" spans="1:3" x14ac:dyDescent="0.2">
      <c r="A4" s="12" t="s">
        <v>25</v>
      </c>
      <c r="B4" s="17">
        <v>12397.2</v>
      </c>
      <c r="C4" s="13">
        <v>3.1E-2</v>
      </c>
    </row>
    <row r="5" spans="1:3" x14ac:dyDescent="0.2">
      <c r="A5" s="12" t="s">
        <v>26</v>
      </c>
      <c r="B5" s="17">
        <v>11648.82</v>
      </c>
      <c r="C5" s="13">
        <v>2.9000000000000001E-2</v>
      </c>
    </row>
    <row r="6" spans="1:3" x14ac:dyDescent="0.2">
      <c r="A6" s="12" t="s">
        <v>27</v>
      </c>
      <c r="B6" s="17">
        <v>11945.44</v>
      </c>
      <c r="C6" s="13">
        <v>2.8000000000000001E-2</v>
      </c>
    </row>
    <row r="7" spans="1:3" x14ac:dyDescent="0.2">
      <c r="A7" s="12" t="s">
        <v>28</v>
      </c>
      <c r="B7" s="17">
        <v>12167.02</v>
      </c>
      <c r="C7" s="13">
        <v>2.7E-2</v>
      </c>
    </row>
    <row r="8" spans="1:3" x14ac:dyDescent="0.2">
      <c r="A8" s="12" t="s">
        <v>29</v>
      </c>
      <c r="B8" s="17">
        <v>12951.28</v>
      </c>
      <c r="C8" s="13">
        <v>2.9000000000000001E-2</v>
      </c>
    </row>
    <row r="9" spans="1:3" x14ac:dyDescent="0.2">
      <c r="A9" s="12" t="s">
        <v>30</v>
      </c>
      <c r="B9" s="17">
        <v>13274.34</v>
      </c>
      <c r="C9" s="13">
        <v>2.9000000000000001E-2</v>
      </c>
    </row>
    <row r="10" spans="1:3" x14ac:dyDescent="0.2">
      <c r="A10" s="12" t="s">
        <v>31</v>
      </c>
      <c r="B10" s="17">
        <v>13658.77</v>
      </c>
      <c r="C10" s="13">
        <v>2.9000000000000001E-2</v>
      </c>
    </row>
    <row r="11" spans="1:3" x14ac:dyDescent="0.2">
      <c r="A11" s="12" t="s">
        <v>32</v>
      </c>
      <c r="B11" s="17">
        <v>14264.14</v>
      </c>
      <c r="C11" s="13">
        <v>0.03</v>
      </c>
    </row>
    <row r="12" spans="1:3" x14ac:dyDescent="0.2">
      <c r="A12" s="12" t="s">
        <v>33</v>
      </c>
      <c r="B12" s="17">
        <v>15432.96</v>
      </c>
      <c r="C12" s="13">
        <v>3.1E-2</v>
      </c>
    </row>
    <row r="13" spans="1:3" x14ac:dyDescent="0.2">
      <c r="A13" s="12" t="s">
        <v>34</v>
      </c>
      <c r="B13" s="17">
        <v>16400.02</v>
      </c>
      <c r="C13" s="13">
        <v>3.1E-2</v>
      </c>
    </row>
    <row r="14" spans="1:3" x14ac:dyDescent="0.2">
      <c r="A14" s="12" t="s">
        <v>35</v>
      </c>
      <c r="B14" s="17">
        <v>16965.22</v>
      </c>
      <c r="C14" s="13">
        <v>3.2000000000000001E-2</v>
      </c>
    </row>
    <row r="15" spans="1:3" x14ac:dyDescent="0.2">
      <c r="A15" s="12" t="s">
        <v>36</v>
      </c>
      <c r="B15" s="17">
        <v>17273</v>
      </c>
      <c r="C15" s="13">
        <v>3.2000000000000001E-2</v>
      </c>
    </row>
    <row r="16" spans="1:3" x14ac:dyDescent="0.2">
      <c r="A16" s="12" t="s">
        <v>37</v>
      </c>
      <c r="B16" s="17">
        <v>18305.330000000002</v>
      </c>
      <c r="C16" s="13">
        <v>3.2000000000000001E-2</v>
      </c>
    </row>
    <row r="17" spans="1:3" x14ac:dyDescent="0.2">
      <c r="A17" s="12" t="s">
        <v>38</v>
      </c>
      <c r="B17" s="17">
        <v>19389.41</v>
      </c>
      <c r="C17" s="13">
        <v>3.2000000000000001E-2</v>
      </c>
    </row>
    <row r="18" spans="1:3" x14ac:dyDescent="0.2">
      <c r="A18" s="12" t="s">
        <v>39</v>
      </c>
      <c r="B18" s="17">
        <v>20869.82</v>
      </c>
      <c r="C18" s="13">
        <v>3.4000000000000002E-2</v>
      </c>
    </row>
    <row r="19" spans="1:3" x14ac:dyDescent="0.2">
      <c r="A19" s="12" t="s">
        <v>40</v>
      </c>
      <c r="B19" s="17">
        <v>21907.01</v>
      </c>
      <c r="C19" s="13">
        <v>3.5000000000000003E-2</v>
      </c>
    </row>
    <row r="20" spans="1:3" x14ac:dyDescent="0.2">
      <c r="A20" s="12" t="s">
        <v>41</v>
      </c>
      <c r="B20" s="17">
        <v>23149.279999999999</v>
      </c>
      <c r="C20" s="13">
        <v>3.5999999999999997E-2</v>
      </c>
    </row>
    <row r="21" spans="1:3" x14ac:dyDescent="0.2">
      <c r="A21" s="12" t="s">
        <v>42</v>
      </c>
      <c r="B21" s="17">
        <v>23576.36</v>
      </c>
      <c r="C21" s="13">
        <v>3.5000000000000003E-2</v>
      </c>
    </row>
    <row r="22" spans="1:3" x14ac:dyDescent="0.2">
      <c r="A22" s="12" t="s">
        <v>43</v>
      </c>
      <c r="B22" s="17">
        <v>23561.43</v>
      </c>
      <c r="C22" s="13">
        <v>3.4000000000000002E-2</v>
      </c>
    </row>
    <row r="23" spans="1:3" x14ac:dyDescent="0.2">
      <c r="A23" s="12" t="s">
        <v>44</v>
      </c>
      <c r="B23" s="17">
        <v>24461.27</v>
      </c>
      <c r="C23" s="13">
        <v>3.4000000000000002E-2</v>
      </c>
    </row>
    <row r="24" spans="1:3" x14ac:dyDescent="0.2">
      <c r="A24" s="12" t="s">
        <v>45</v>
      </c>
      <c r="B24" s="17">
        <v>25898.43</v>
      </c>
      <c r="C24" s="13">
        <v>3.5000000000000003E-2</v>
      </c>
    </row>
    <row r="25" spans="1:3" x14ac:dyDescent="0.2">
      <c r="A25" s="12" t="s">
        <v>46</v>
      </c>
      <c r="B25" s="17">
        <v>27428.51</v>
      </c>
      <c r="C25" s="13">
        <v>3.5000000000000003E-2</v>
      </c>
    </row>
    <row r="26" spans="1:3" x14ac:dyDescent="0.2">
      <c r="A26" s="12" t="s">
        <v>47</v>
      </c>
      <c r="B26" s="17">
        <v>29888.1</v>
      </c>
      <c r="C26" s="13">
        <v>3.6999999999999998E-2</v>
      </c>
    </row>
    <row r="27" spans="1:3" x14ac:dyDescent="0.2">
      <c r="A27" s="12" t="s">
        <v>48</v>
      </c>
      <c r="B27" s="17">
        <v>32746.39</v>
      </c>
      <c r="C27" s="13">
        <v>4.1000000000000002E-2</v>
      </c>
    </row>
    <row r="28" spans="1:3" x14ac:dyDescent="0.2">
      <c r="A28" s="12" t="s">
        <v>49</v>
      </c>
      <c r="B28" s="17">
        <v>34071.269999999997</v>
      </c>
      <c r="C28" s="13">
        <v>4.3999999999999997E-2</v>
      </c>
    </row>
    <row r="29" spans="1:3" x14ac:dyDescent="0.2">
      <c r="A29" s="12" t="s">
        <v>50</v>
      </c>
      <c r="B29" s="17">
        <v>34767.449999999997</v>
      </c>
      <c r="C29" s="13">
        <v>4.2999999999999997E-2</v>
      </c>
    </row>
    <row r="30" spans="1:3" x14ac:dyDescent="0.2">
      <c r="A30" s="12" t="s">
        <v>51</v>
      </c>
      <c r="B30" s="17">
        <v>34128.550000000003</v>
      </c>
      <c r="C30" s="13">
        <v>4.1000000000000002E-2</v>
      </c>
    </row>
    <row r="31" spans="1:3" x14ac:dyDescent="0.2">
      <c r="A31" s="12" t="s">
        <v>52</v>
      </c>
      <c r="B31" s="17">
        <v>34735.99</v>
      </c>
      <c r="C31" s="13">
        <v>0.04</v>
      </c>
    </row>
    <row r="32" spans="1:3" x14ac:dyDescent="0.2">
      <c r="A32" s="12" t="s">
        <v>53</v>
      </c>
      <c r="B32" s="17">
        <v>35505.410000000003</v>
      </c>
      <c r="C32" s="13">
        <v>0.04</v>
      </c>
    </row>
    <row r="33" spans="1:3" x14ac:dyDescent="0.2">
      <c r="A33" s="12" t="s">
        <v>54</v>
      </c>
      <c r="B33" s="17">
        <v>38548.17</v>
      </c>
      <c r="C33" s="13">
        <v>4.4999999999999998E-2</v>
      </c>
    </row>
    <row r="34" spans="1:3" x14ac:dyDescent="0.2">
      <c r="A34" s="12" t="s">
        <v>55</v>
      </c>
      <c r="B34" s="17">
        <v>39326.9</v>
      </c>
      <c r="C34" s="13">
        <v>4.4999999999999998E-2</v>
      </c>
    </row>
    <row r="35" spans="1:3" x14ac:dyDescent="0.2">
      <c r="A35" s="12" t="s">
        <v>56</v>
      </c>
      <c r="B35" s="17">
        <v>39963.94</v>
      </c>
      <c r="C35" s="13">
        <v>4.4999999999999998E-2</v>
      </c>
    </row>
    <row r="36" spans="1:3" x14ac:dyDescent="0.2">
      <c r="A36" s="12" t="s">
        <v>57</v>
      </c>
      <c r="B36" s="17">
        <v>39982.58</v>
      </c>
      <c r="C36" s="13">
        <v>4.2999999999999997E-2</v>
      </c>
    </row>
    <row r="37" spans="1:3" x14ac:dyDescent="0.2">
      <c r="A37" s="12" t="s">
        <v>58</v>
      </c>
      <c r="B37" s="17">
        <v>40527.25</v>
      </c>
      <c r="C37" s="13">
        <v>4.2999999999999997E-2</v>
      </c>
    </row>
    <row r="38" spans="1:3" x14ac:dyDescent="0.2">
      <c r="A38" s="12" t="s">
        <v>59</v>
      </c>
      <c r="B38" s="17">
        <v>40460.82</v>
      </c>
      <c r="C38" s="13">
        <v>4.1000000000000002E-2</v>
      </c>
    </row>
    <row r="39" spans="1:3" x14ac:dyDescent="0.2">
      <c r="A39" s="12" t="s">
        <v>60</v>
      </c>
      <c r="B39" s="17">
        <v>41557.19</v>
      </c>
      <c r="C39" s="13">
        <v>4.1000000000000002E-2</v>
      </c>
    </row>
    <row r="40" spans="1:3" x14ac:dyDescent="0.2">
      <c r="A40" s="12" t="s">
        <v>61</v>
      </c>
      <c r="B40" s="17">
        <v>43228.32</v>
      </c>
      <c r="C40" s="13">
        <v>0.04</v>
      </c>
    </row>
    <row r="41" spans="1:3" x14ac:dyDescent="0.2">
      <c r="A41" s="12" t="s">
        <v>62</v>
      </c>
      <c r="B41" s="17">
        <v>44808.91</v>
      </c>
      <c r="C41" s="13">
        <v>0.04</v>
      </c>
    </row>
    <row r="42" spans="1:3" x14ac:dyDescent="0.2">
      <c r="A42" s="12" t="s">
        <v>63</v>
      </c>
      <c r="B42" s="17">
        <v>44957.34</v>
      </c>
      <c r="C42" s="13">
        <v>3.9E-2</v>
      </c>
    </row>
    <row r="43" spans="1:3" x14ac:dyDescent="0.2">
      <c r="A43" s="12" t="s">
        <v>64</v>
      </c>
      <c r="B43" s="17">
        <v>46564.53</v>
      </c>
      <c r="C43" s="13">
        <v>0.04</v>
      </c>
    </row>
    <row r="44" spans="1:3" x14ac:dyDescent="0.2">
      <c r="A44" s="12" t="s">
        <v>65</v>
      </c>
      <c r="B44" s="17">
        <v>50257.63</v>
      </c>
      <c r="C44" s="13">
        <v>4.3999999999999997E-2</v>
      </c>
    </row>
    <row r="45" spans="1:3" x14ac:dyDescent="0.2">
      <c r="A45" s="12" t="s">
        <v>66</v>
      </c>
      <c r="B45" s="17">
        <v>54297.29</v>
      </c>
      <c r="C45" s="13">
        <v>4.7E-2</v>
      </c>
    </row>
    <row r="46" spans="1:3" x14ac:dyDescent="0.2">
      <c r="A46" s="12" t="s">
        <v>67</v>
      </c>
      <c r="B46" s="17">
        <v>56805.919999999998</v>
      </c>
      <c r="C46" s="13">
        <v>4.8000000000000001E-2</v>
      </c>
    </row>
    <row r="47" spans="1:3" x14ac:dyDescent="0.2">
      <c r="A47" s="12" t="s">
        <v>68</v>
      </c>
      <c r="B47" s="17">
        <v>60469.89</v>
      </c>
      <c r="C47" s="13">
        <v>4.9000000000000002E-2</v>
      </c>
    </row>
    <row r="48" spans="1:3" x14ac:dyDescent="0.2">
      <c r="A48" s="12" t="s">
        <v>69</v>
      </c>
      <c r="B48" s="17">
        <v>61666.39</v>
      </c>
      <c r="C48" s="13">
        <v>4.9000000000000002E-2</v>
      </c>
    </row>
    <row r="49" spans="1:3" x14ac:dyDescent="0.2">
      <c r="A49" s="12" t="s">
        <v>70</v>
      </c>
      <c r="B49" s="17">
        <v>61404.25</v>
      </c>
      <c r="C49" s="13">
        <v>4.7E-2</v>
      </c>
    </row>
    <row r="50" spans="1:3" x14ac:dyDescent="0.2">
      <c r="A50" s="12" t="s">
        <v>71</v>
      </c>
      <c r="B50" s="17">
        <v>62848.67</v>
      </c>
      <c r="C50" s="13">
        <v>4.7E-2</v>
      </c>
    </row>
    <row r="51" spans="1:3" x14ac:dyDescent="0.2">
      <c r="A51" s="12" t="s">
        <v>72</v>
      </c>
      <c r="B51" s="17">
        <v>65348.85</v>
      </c>
      <c r="C51" s="13">
        <v>4.7E-2</v>
      </c>
    </row>
    <row r="52" spans="1:3" x14ac:dyDescent="0.2">
      <c r="A52" s="12" t="s">
        <v>73</v>
      </c>
      <c r="B52" s="17">
        <v>68466.16</v>
      </c>
      <c r="C52" s="13">
        <v>4.8000000000000001E-2</v>
      </c>
    </row>
    <row r="53" spans="1:3" x14ac:dyDescent="0.2">
      <c r="A53" s="12" t="s">
        <v>74</v>
      </c>
      <c r="B53" s="17">
        <v>73608.679999999993</v>
      </c>
      <c r="C53" s="13">
        <v>0.05</v>
      </c>
    </row>
    <row r="54" spans="1:3" x14ac:dyDescent="0.2">
      <c r="A54" s="12" t="s">
        <v>75</v>
      </c>
      <c r="B54" s="17">
        <v>80186.899999999994</v>
      </c>
      <c r="C54" s="13">
        <v>5.2999999999999999E-2</v>
      </c>
    </row>
    <row r="55" spans="1:3" x14ac:dyDescent="0.2">
      <c r="A55" s="12" t="s">
        <v>76</v>
      </c>
      <c r="B55" s="17">
        <v>86804.99</v>
      </c>
      <c r="C55" s="13">
        <v>5.6000000000000001E-2</v>
      </c>
    </row>
    <row r="56" spans="1:3" x14ac:dyDescent="0.2">
      <c r="A56" s="12" t="s">
        <v>77</v>
      </c>
      <c r="B56" s="17">
        <v>96057.06</v>
      </c>
      <c r="C56" s="13">
        <v>0.06</v>
      </c>
    </row>
    <row r="57" spans="1:3" x14ac:dyDescent="0.2">
      <c r="A57" s="12" t="s">
        <v>78</v>
      </c>
      <c r="B57" s="17">
        <v>103568.3</v>
      </c>
      <c r="C57" s="13">
        <v>6.3E-2</v>
      </c>
    </row>
    <row r="58" spans="1:3" x14ac:dyDescent="0.2">
      <c r="A58" s="12" t="s">
        <v>79</v>
      </c>
      <c r="B58" s="17">
        <v>109272.4</v>
      </c>
      <c r="C58" s="13">
        <v>6.4000000000000001E-2</v>
      </c>
    </row>
    <row r="59" spans="1:3" x14ac:dyDescent="0.2">
      <c r="A59" s="12" t="s">
        <v>80</v>
      </c>
      <c r="B59" s="17">
        <v>111843.8</v>
      </c>
      <c r="C59" s="13">
        <v>6.4000000000000001E-2</v>
      </c>
    </row>
    <row r="60" spans="1:3" x14ac:dyDescent="0.2">
      <c r="A60" s="12" t="s">
        <v>81</v>
      </c>
      <c r="B60" s="17">
        <v>116579.6</v>
      </c>
      <c r="C60" s="13">
        <v>6.5000000000000002E-2</v>
      </c>
    </row>
    <row r="61" spans="1:3" x14ac:dyDescent="0.2">
      <c r="A61" s="12" t="s">
        <v>82</v>
      </c>
      <c r="B61" s="17">
        <v>122027.6</v>
      </c>
      <c r="C61" s="13">
        <v>7.0000000000000007E-2</v>
      </c>
    </row>
    <row r="62" spans="1:3" x14ac:dyDescent="0.2">
      <c r="A62" s="12" t="s">
        <v>19</v>
      </c>
      <c r="B62" s="17">
        <v>129470.39999999999</v>
      </c>
      <c r="C62" s="13">
        <v>7.5999999999999998E-2</v>
      </c>
    </row>
    <row r="63" spans="1:3" x14ac:dyDescent="0.2">
      <c r="A63" s="12" t="s">
        <v>5</v>
      </c>
      <c r="B63" s="17">
        <v>130308.5</v>
      </c>
      <c r="C63" s="13">
        <v>7.4999999999999997E-2</v>
      </c>
    </row>
    <row r="64" spans="1:3" x14ac:dyDescent="0.2">
      <c r="A64" s="12" t="s">
        <v>6</v>
      </c>
      <c r="B64" s="17">
        <v>130055.4</v>
      </c>
      <c r="C64" s="13">
        <v>7.3999999999999996E-2</v>
      </c>
    </row>
    <row r="65" spans="1:3" x14ac:dyDescent="0.2">
      <c r="A65" s="12" t="s">
        <v>0</v>
      </c>
      <c r="B65" s="17">
        <v>130582.6</v>
      </c>
      <c r="C65" s="13">
        <v>7.2999999999999995E-2</v>
      </c>
    </row>
    <row r="66" spans="1:3" x14ac:dyDescent="0.2">
      <c r="A66" s="12" t="s">
        <v>1</v>
      </c>
      <c r="B66" s="17">
        <v>133721.29999999999</v>
      </c>
      <c r="C66" s="13">
        <v>7.3999999999999996E-2</v>
      </c>
    </row>
    <row r="67" spans="1:3" x14ac:dyDescent="0.2">
      <c r="A67" s="12" t="s">
        <v>2</v>
      </c>
      <c r="B67" s="17">
        <v>136507.4</v>
      </c>
      <c r="C67" s="13">
        <v>7.2999999999999995E-2</v>
      </c>
    </row>
    <row r="68" spans="1:3" x14ac:dyDescent="0.2">
      <c r="A68" s="12" t="s">
        <v>3</v>
      </c>
      <c r="B68" s="17">
        <v>140623.5</v>
      </c>
      <c r="C68" s="13">
        <v>7.3999999999999996E-2</v>
      </c>
    </row>
    <row r="70" spans="1:3" ht="60" customHeight="1" x14ac:dyDescent="0.2">
      <c r="A70" s="55" t="s">
        <v>178</v>
      </c>
      <c r="B70" s="55"/>
      <c r="C70" s="55"/>
    </row>
    <row r="71" spans="1:3" ht="90" customHeight="1" x14ac:dyDescent="0.2">
      <c r="A71" s="55" t="s">
        <v>179</v>
      </c>
      <c r="B71" s="55"/>
      <c r="C71" s="55"/>
    </row>
  </sheetData>
  <mergeCells count="2">
    <mergeCell ref="A70:C70"/>
    <mergeCell ref="A71:C7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26"/>
  <sheetViews>
    <sheetView showGridLines="0" workbookViewId="0">
      <pane ySplit="1" topLeftCell="A2" activePane="bottomLeft" state="frozen"/>
      <selection activeCell="I36" sqref="I36"/>
      <selection pane="bottomLeft"/>
    </sheetView>
  </sheetViews>
  <sheetFormatPr defaultRowHeight="14.25" x14ac:dyDescent="0.2"/>
  <cols>
    <col min="1" max="1" width="15.875" style="58" customWidth="1"/>
    <col min="2" max="2" width="22.5" style="5" customWidth="1"/>
    <col min="3" max="3" width="15.375" style="5" customWidth="1"/>
  </cols>
  <sheetData>
    <row r="1" spans="1:3" ht="15" x14ac:dyDescent="0.25">
      <c r="A1" s="59" t="s">
        <v>21</v>
      </c>
      <c r="B1" s="30" t="s">
        <v>239</v>
      </c>
      <c r="C1" s="30" t="s">
        <v>237</v>
      </c>
    </row>
    <row r="2" spans="1:3" x14ac:dyDescent="0.2">
      <c r="A2" s="12" t="s">
        <v>68</v>
      </c>
      <c r="B2" s="45">
        <v>7.0475539502963152</v>
      </c>
      <c r="C2" s="45">
        <v>66.058074999999988</v>
      </c>
    </row>
    <row r="3" spans="1:3" x14ac:dyDescent="0.2">
      <c r="A3" s="12" t="s">
        <v>69</v>
      </c>
      <c r="B3" s="45">
        <v>7.7105214687223365</v>
      </c>
      <c r="C3" s="45">
        <v>68.064499999999995</v>
      </c>
    </row>
    <row r="4" spans="1:3" x14ac:dyDescent="0.2">
      <c r="A4" s="12" t="s">
        <v>70</v>
      </c>
      <c r="B4" s="45">
        <v>8.1453327032401859</v>
      </c>
      <c r="C4" s="45">
        <v>70.666600000000003</v>
      </c>
    </row>
    <row r="5" spans="1:3" x14ac:dyDescent="0.2">
      <c r="A5" s="12" t="s">
        <v>71</v>
      </c>
      <c r="B5" s="45">
        <v>8.525903279110274</v>
      </c>
      <c r="C5" s="45">
        <v>71.784850000000006</v>
      </c>
    </row>
    <row r="6" spans="1:3" x14ac:dyDescent="0.2">
      <c r="A6" s="12" t="s">
        <v>72</v>
      </c>
      <c r="B6" s="45">
        <v>8.8860372222911259</v>
      </c>
      <c r="C6" s="45">
        <v>72.76185000000001</v>
      </c>
    </row>
    <row r="7" spans="1:3" x14ac:dyDescent="0.2">
      <c r="A7" s="12" t="s">
        <v>73</v>
      </c>
      <c r="B7" s="45">
        <v>9.5465316192461156</v>
      </c>
      <c r="C7" s="45">
        <v>73.150925000000001</v>
      </c>
    </row>
    <row r="8" spans="1:3" x14ac:dyDescent="0.2">
      <c r="A8" s="12" t="s">
        <v>74</v>
      </c>
      <c r="B8" s="45">
        <v>10.045334271021286</v>
      </c>
      <c r="C8" s="45">
        <v>74.651600000000002</v>
      </c>
    </row>
    <row r="9" spans="1:3" x14ac:dyDescent="0.2">
      <c r="A9" s="12" t="s">
        <v>75</v>
      </c>
      <c r="B9" s="45">
        <v>10.463460298376521</v>
      </c>
      <c r="C9" s="45">
        <v>75.607799999999997</v>
      </c>
    </row>
    <row r="10" spans="1:3" x14ac:dyDescent="0.2">
      <c r="A10" s="12" t="s">
        <v>76</v>
      </c>
      <c r="B10" s="45">
        <v>11.686358052722547</v>
      </c>
      <c r="C10" s="45">
        <v>77.318275</v>
      </c>
    </row>
    <row r="11" spans="1:3" x14ac:dyDescent="0.2">
      <c r="A11" s="12" t="s">
        <v>77</v>
      </c>
      <c r="B11" s="45">
        <v>13.209929968332757</v>
      </c>
      <c r="C11" s="45">
        <v>79.053550000000001</v>
      </c>
    </row>
    <row r="12" spans="1:3" x14ac:dyDescent="0.2">
      <c r="A12" s="12" t="s">
        <v>78</v>
      </c>
      <c r="B12" s="45">
        <v>14.204847973696777</v>
      </c>
      <c r="C12" s="45">
        <v>81.151475000000005</v>
      </c>
    </row>
    <row r="13" spans="1:3" x14ac:dyDescent="0.2">
      <c r="A13" s="12" t="s">
        <v>79</v>
      </c>
      <c r="B13" s="45">
        <v>14.797823759897257</v>
      </c>
      <c r="C13" s="45">
        <v>83.317225000000008</v>
      </c>
    </row>
    <row r="14" spans="1:3" x14ac:dyDescent="0.2">
      <c r="A14" s="12" t="s">
        <v>80</v>
      </c>
      <c r="B14" s="45">
        <v>14.92767000081275</v>
      </c>
      <c r="C14" s="45">
        <v>85.843400000000003</v>
      </c>
    </row>
    <row r="15" spans="1:3" x14ac:dyDescent="0.2">
      <c r="A15" s="12" t="s">
        <v>81</v>
      </c>
      <c r="B15" s="45">
        <v>14.933314035924276</v>
      </c>
      <c r="C15" s="45">
        <v>87.92195000000001</v>
      </c>
    </row>
    <row r="16" spans="1:3" x14ac:dyDescent="0.2">
      <c r="A16" s="12" t="s">
        <v>82</v>
      </c>
      <c r="B16" s="45">
        <v>16.720005962732092</v>
      </c>
      <c r="C16" s="45">
        <v>90.310950000000005</v>
      </c>
    </row>
    <row r="17" spans="1:3" x14ac:dyDescent="0.2">
      <c r="A17" s="12" t="s">
        <v>19</v>
      </c>
      <c r="B17" s="45">
        <v>17.192082317764157</v>
      </c>
      <c r="C17" s="45">
        <v>91.553749999999994</v>
      </c>
    </row>
    <row r="18" spans="1:3" x14ac:dyDescent="0.2">
      <c r="A18" s="12" t="s">
        <v>5</v>
      </c>
      <c r="B18" s="45">
        <v>17.2501410297528</v>
      </c>
      <c r="C18" s="45">
        <v>93.228200000000015</v>
      </c>
    </row>
    <row r="19" spans="1:3" x14ac:dyDescent="0.2">
      <c r="A19" s="12" t="s">
        <v>6</v>
      </c>
      <c r="B19" s="45">
        <v>16.448932956669459</v>
      </c>
      <c r="C19" s="45">
        <v>94.522825000000012</v>
      </c>
    </row>
    <row r="20" spans="1:3" x14ac:dyDescent="0.2">
      <c r="A20" s="12" t="s">
        <v>0</v>
      </c>
      <c r="B20" s="45">
        <v>15.9054791151163</v>
      </c>
      <c r="C20" s="45">
        <v>96.507599999999996</v>
      </c>
    </row>
    <row r="21" spans="1:3" x14ac:dyDescent="0.2">
      <c r="A21" s="12" t="s">
        <v>1</v>
      </c>
      <c r="B21" s="45">
        <v>15.810514476410374</v>
      </c>
      <c r="C21" s="45">
        <v>98.099249999999984</v>
      </c>
    </row>
    <row r="22" spans="1:3" x14ac:dyDescent="0.2">
      <c r="A22" s="12" t="s">
        <v>2</v>
      </c>
      <c r="B22" s="45">
        <v>15.578381321907845</v>
      </c>
      <c r="C22" s="45">
        <v>99.561025000000001</v>
      </c>
    </row>
    <row r="23" spans="1:3" x14ac:dyDescent="0.2">
      <c r="A23" s="12" t="s">
        <v>3</v>
      </c>
      <c r="B23" s="45">
        <v>16.14</v>
      </c>
      <c r="C23" s="45">
        <v>99.999975000000006</v>
      </c>
    </row>
    <row r="26" spans="1:3" ht="36" customHeight="1" x14ac:dyDescent="0.2">
      <c r="A26" s="55" t="s">
        <v>238</v>
      </c>
      <c r="B26" s="55"/>
      <c r="C26" s="55"/>
    </row>
  </sheetData>
  <mergeCells count="1">
    <mergeCell ref="A26:C26"/>
  </mergeCells>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19"/>
  <sheetViews>
    <sheetView showGridLines="0" workbookViewId="0">
      <pane ySplit="1" topLeftCell="A2" activePane="bottomLeft" state="frozen"/>
      <selection activeCell="I36" sqref="I36"/>
      <selection pane="bottomLeft" activeCell="A18" sqref="A18:C19"/>
    </sheetView>
  </sheetViews>
  <sheetFormatPr defaultRowHeight="14.25" x14ac:dyDescent="0.2"/>
  <cols>
    <col min="1" max="1" width="17.625" style="14" customWidth="1"/>
    <col min="2" max="3" width="21.875" style="5" customWidth="1"/>
  </cols>
  <sheetData>
    <row r="1" spans="1:3" ht="30" x14ac:dyDescent="0.25">
      <c r="A1" s="29" t="s">
        <v>21</v>
      </c>
      <c r="B1" s="36" t="s">
        <v>83</v>
      </c>
      <c r="C1" s="36" t="s">
        <v>163</v>
      </c>
    </row>
    <row r="2" spans="1:3" x14ac:dyDescent="0.2">
      <c r="A2" s="15" t="s">
        <v>162</v>
      </c>
      <c r="B2" s="13">
        <v>-0.02</v>
      </c>
      <c r="C2" s="13">
        <v>3.6999999999999998E-2</v>
      </c>
    </row>
    <row r="3" spans="1:3" x14ac:dyDescent="0.2">
      <c r="A3" s="15" t="s">
        <v>164</v>
      </c>
      <c r="B3" s="13">
        <v>4.1000000000000002E-2</v>
      </c>
      <c r="C3" s="13">
        <v>3.6999999999999998E-2</v>
      </c>
    </row>
    <row r="4" spans="1:3" ht="15" customHeight="1" x14ac:dyDescent="0.2">
      <c r="A4" s="15" t="s">
        <v>165</v>
      </c>
      <c r="B4" s="13">
        <v>5.0999999999999997E-2</v>
      </c>
      <c r="C4" s="13">
        <v>3.6999999999999998E-2</v>
      </c>
    </row>
    <row r="5" spans="1:3" ht="15" customHeight="1" x14ac:dyDescent="0.2">
      <c r="A5" s="15" t="s">
        <v>166</v>
      </c>
      <c r="B5" s="13">
        <v>6.8000000000000005E-2</v>
      </c>
      <c r="C5" s="13">
        <v>3.6999999999999998E-2</v>
      </c>
    </row>
    <row r="6" spans="1:3" ht="15" customHeight="1" x14ac:dyDescent="0.2">
      <c r="A6" s="15" t="s">
        <v>167</v>
      </c>
      <c r="B6" s="13">
        <v>3.1E-2</v>
      </c>
      <c r="C6" s="13">
        <v>3.6999999999999998E-2</v>
      </c>
    </row>
    <row r="7" spans="1:3" ht="15" customHeight="1" x14ac:dyDescent="0.2">
      <c r="A7" s="15" t="s">
        <v>168</v>
      </c>
      <c r="B7" s="13">
        <v>6.0999999999999999E-2</v>
      </c>
      <c r="C7" s="13">
        <v>3.6999999999999998E-2</v>
      </c>
    </row>
    <row r="8" spans="1:3" ht="15" customHeight="1" x14ac:dyDescent="0.2">
      <c r="A8" s="15" t="s">
        <v>169</v>
      </c>
      <c r="B8" s="13">
        <v>3.1E-2</v>
      </c>
      <c r="C8" s="13">
        <v>3.6999999999999998E-2</v>
      </c>
    </row>
    <row r="9" spans="1:3" ht="15" customHeight="1" x14ac:dyDescent="0.2">
      <c r="A9" s="15" t="s">
        <v>170</v>
      </c>
      <c r="B9" s="13">
        <v>3.5999999999999997E-2</v>
      </c>
      <c r="C9" s="13">
        <v>3.6999999999999998E-2</v>
      </c>
    </row>
    <row r="10" spans="1:3" ht="15" customHeight="1" x14ac:dyDescent="0.2">
      <c r="A10" s="15" t="s">
        <v>171</v>
      </c>
      <c r="B10" s="13">
        <v>0.01</v>
      </c>
      <c r="C10" s="13">
        <v>3.6999999999999998E-2</v>
      </c>
    </row>
    <row r="11" spans="1:3" ht="15" customHeight="1" x14ac:dyDescent="0.2">
      <c r="A11" s="15" t="s">
        <v>172</v>
      </c>
      <c r="B11" s="13">
        <v>3.9E-2</v>
      </c>
      <c r="C11" s="13">
        <v>3.6999999999999998E-2</v>
      </c>
    </row>
    <row r="12" spans="1:3" ht="15" customHeight="1" x14ac:dyDescent="0.2">
      <c r="A12" s="15" t="s">
        <v>173</v>
      </c>
      <c r="B12" s="13">
        <v>4.1000000000000002E-2</v>
      </c>
      <c r="C12" s="13">
        <v>3.6999999999999998E-2</v>
      </c>
    </row>
    <row r="13" spans="1:3" ht="15" customHeight="1" x14ac:dyDescent="0.2">
      <c r="A13" s="15" t="s">
        <v>174</v>
      </c>
      <c r="B13" s="13">
        <v>4.5999999999999999E-2</v>
      </c>
      <c r="C13" s="13">
        <v>3.6999999999999998E-2</v>
      </c>
    </row>
    <row r="14" spans="1:3" ht="15" customHeight="1" x14ac:dyDescent="0.2">
      <c r="A14" s="15" t="s">
        <v>175</v>
      </c>
      <c r="B14" s="13">
        <v>8.8999999999999996E-2</v>
      </c>
      <c r="C14" s="13">
        <v>3.6999999999999998E-2</v>
      </c>
    </row>
    <row r="15" spans="1:3" ht="15" customHeight="1" x14ac:dyDescent="0.2">
      <c r="A15" s="15" t="s">
        <v>176</v>
      </c>
      <c r="B15" s="13">
        <v>4.5999999999999999E-2</v>
      </c>
      <c r="C15" s="13">
        <v>3.6999999999999998E-2</v>
      </c>
    </row>
    <row r="16" spans="1:3" ht="15" customHeight="1" x14ac:dyDescent="0.2">
      <c r="A16" s="15" t="s">
        <v>177</v>
      </c>
      <c r="B16" s="13">
        <v>1.0999999999999999E-2</v>
      </c>
      <c r="C16" s="13">
        <v>3.6999999999999998E-2</v>
      </c>
    </row>
    <row r="17" spans="1:3" ht="15" customHeight="1" x14ac:dyDescent="0.2"/>
    <row r="18" spans="1:3" ht="60" customHeight="1" x14ac:dyDescent="0.2">
      <c r="A18" s="56" t="s">
        <v>181</v>
      </c>
      <c r="B18" s="56"/>
      <c r="C18" s="56"/>
    </row>
    <row r="19" spans="1:3" ht="105" customHeight="1" x14ac:dyDescent="0.2">
      <c r="A19" s="56" t="s">
        <v>180</v>
      </c>
      <c r="B19" s="56"/>
      <c r="C19" s="56"/>
    </row>
  </sheetData>
  <mergeCells count="2">
    <mergeCell ref="A18:C18"/>
    <mergeCell ref="A19:C19"/>
  </mergeCells>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20"/>
  <sheetViews>
    <sheetView showGridLines="0" workbookViewId="0">
      <pane ySplit="1" topLeftCell="A2" activePane="bottomLeft" state="frozen"/>
      <selection activeCell="I36" sqref="I36"/>
      <selection pane="bottomLeft" activeCell="A19" sqref="A19:B20"/>
    </sheetView>
  </sheetViews>
  <sheetFormatPr defaultRowHeight="14.25" x14ac:dyDescent="0.2"/>
  <cols>
    <col min="1" max="1" width="15.875" customWidth="1"/>
    <col min="2" max="2" width="21.5" style="5" customWidth="1"/>
  </cols>
  <sheetData>
    <row r="1" spans="1:2" ht="30" x14ac:dyDescent="0.25">
      <c r="A1" s="38" t="s">
        <v>101</v>
      </c>
      <c r="B1" s="36" t="s">
        <v>111</v>
      </c>
    </row>
    <row r="2" spans="1:2" ht="15" customHeight="1" x14ac:dyDescent="0.2">
      <c r="A2" s="12" t="s">
        <v>86</v>
      </c>
      <c r="B2" s="13">
        <v>6.3213999999999992E-2</v>
      </c>
    </row>
    <row r="3" spans="1:2" ht="15" customHeight="1" x14ac:dyDescent="0.2">
      <c r="A3" s="12" t="s">
        <v>87</v>
      </c>
      <c r="B3" s="13">
        <v>8.2855999999999999E-2</v>
      </c>
    </row>
    <row r="4" spans="1:2" ht="15" customHeight="1" x14ac:dyDescent="0.2">
      <c r="A4" s="12" t="s">
        <v>88</v>
      </c>
      <c r="B4" s="13">
        <v>8.9841999999999991E-2</v>
      </c>
    </row>
    <row r="5" spans="1:2" ht="15" customHeight="1" x14ac:dyDescent="0.2">
      <c r="A5" s="12" t="s">
        <v>89</v>
      </c>
      <c r="B5" s="13">
        <v>9.0539000000000008E-2</v>
      </c>
    </row>
    <row r="6" spans="1:2" ht="15" customHeight="1" x14ac:dyDescent="0.2">
      <c r="A6" s="12" t="s">
        <v>90</v>
      </c>
      <c r="B6" s="13">
        <v>9.0797000000000003E-2</v>
      </c>
    </row>
    <row r="7" spans="1:2" ht="15" customHeight="1" x14ac:dyDescent="0.2">
      <c r="A7" s="12" t="s">
        <v>91</v>
      </c>
      <c r="B7" s="13">
        <v>9.5135000000000011E-2</v>
      </c>
    </row>
    <row r="8" spans="1:2" ht="15" customHeight="1" x14ac:dyDescent="0.2">
      <c r="A8" s="12" t="s">
        <v>92</v>
      </c>
      <c r="B8" s="13">
        <v>9.7764142857142841E-2</v>
      </c>
    </row>
    <row r="9" spans="1:2" ht="15" customHeight="1" x14ac:dyDescent="0.2">
      <c r="A9" s="12" t="s">
        <v>85</v>
      </c>
      <c r="B9" s="13">
        <v>9.8750000000000004E-2</v>
      </c>
    </row>
    <row r="10" spans="1:2" ht="15" customHeight="1" x14ac:dyDescent="0.2">
      <c r="A10" s="12" t="s">
        <v>93</v>
      </c>
      <c r="B10" s="13">
        <v>0.101289</v>
      </c>
    </row>
    <row r="11" spans="1:2" ht="15" customHeight="1" x14ac:dyDescent="0.2">
      <c r="A11" s="12" t="s">
        <v>94</v>
      </c>
      <c r="B11" s="13">
        <v>0.102628</v>
      </c>
    </row>
    <row r="12" spans="1:2" ht="15" customHeight="1" x14ac:dyDescent="0.2">
      <c r="A12" s="12" t="s">
        <v>95</v>
      </c>
      <c r="B12" s="13">
        <v>0.10417199999999999</v>
      </c>
    </row>
    <row r="13" spans="1:2" ht="15" customHeight="1" x14ac:dyDescent="0.2">
      <c r="A13" s="12" t="s">
        <v>96</v>
      </c>
      <c r="B13" s="13">
        <v>0.105597</v>
      </c>
    </row>
    <row r="14" spans="1:2" ht="15" customHeight="1" x14ac:dyDescent="0.2">
      <c r="A14" s="12" t="s">
        <v>97</v>
      </c>
      <c r="B14" s="13">
        <v>0.109352</v>
      </c>
    </row>
    <row r="15" spans="1:2" ht="15" customHeight="1" x14ac:dyDescent="0.2">
      <c r="A15" s="12" t="s">
        <v>98</v>
      </c>
      <c r="B15" s="13">
        <v>0.110342</v>
      </c>
    </row>
    <row r="16" spans="1:2" ht="15" customHeight="1" x14ac:dyDescent="0.2">
      <c r="A16" s="12" t="s">
        <v>99</v>
      </c>
      <c r="B16" s="13">
        <v>0.11111599999999999</v>
      </c>
    </row>
    <row r="17" spans="1:2" ht="15" customHeight="1" x14ac:dyDescent="0.2">
      <c r="A17" s="12" t="s">
        <v>100</v>
      </c>
      <c r="B17" s="13">
        <v>0.111819</v>
      </c>
    </row>
    <row r="18" spans="1:2" ht="15" customHeight="1" x14ac:dyDescent="0.2">
      <c r="A18" s="49"/>
      <c r="B18" s="50"/>
    </row>
    <row r="19" spans="1:2" ht="210" customHeight="1" x14ac:dyDescent="0.2">
      <c r="A19" s="56" t="s">
        <v>197</v>
      </c>
      <c r="B19" s="56"/>
    </row>
    <row r="20" spans="1:2" ht="30" customHeight="1" x14ac:dyDescent="0.2">
      <c r="A20" s="56" t="s">
        <v>198</v>
      </c>
      <c r="B20" s="56"/>
    </row>
  </sheetData>
  <mergeCells count="2">
    <mergeCell ref="A19:B19"/>
    <mergeCell ref="A20:B20"/>
  </mergeCells>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20"/>
  <sheetViews>
    <sheetView showGridLines="0" workbookViewId="0">
      <pane ySplit="1" topLeftCell="A2" activePane="bottomLeft" state="frozen"/>
      <selection activeCell="I36" sqref="I36"/>
      <selection pane="bottomLeft" activeCell="A19" sqref="A19:C20"/>
    </sheetView>
  </sheetViews>
  <sheetFormatPr defaultRowHeight="14.25" x14ac:dyDescent="0.2"/>
  <cols>
    <col min="1" max="1" width="20" customWidth="1"/>
    <col min="2" max="3" width="21" style="5" customWidth="1"/>
  </cols>
  <sheetData>
    <row r="1" spans="1:3" ht="15" x14ac:dyDescent="0.25">
      <c r="A1" s="35"/>
      <c r="B1" s="30" t="s">
        <v>102</v>
      </c>
      <c r="C1" s="30" t="s">
        <v>104</v>
      </c>
    </row>
    <row r="2" spans="1:3" ht="15" customHeight="1" x14ac:dyDescent="0.2">
      <c r="A2" s="12" t="s">
        <v>87</v>
      </c>
      <c r="B2" s="13">
        <v>4.9424101136000001E-2</v>
      </c>
      <c r="C2" s="13">
        <v>3.3431898863999998E-2</v>
      </c>
    </row>
    <row r="3" spans="1:3" ht="15" customHeight="1" x14ac:dyDescent="0.2">
      <c r="A3" s="12" t="s">
        <v>86</v>
      </c>
      <c r="B3" s="13">
        <v>5.2860558223999994E-2</v>
      </c>
      <c r="C3" s="13">
        <v>1.0353441775999998E-2</v>
      </c>
    </row>
    <row r="4" spans="1:3" ht="15" customHeight="1" x14ac:dyDescent="0.2">
      <c r="A4" s="12" t="s">
        <v>88</v>
      </c>
      <c r="B4" s="13">
        <v>5.9507567435999997E-2</v>
      </c>
      <c r="C4" s="13">
        <v>3.0334432563999994E-2</v>
      </c>
    </row>
    <row r="5" spans="1:3" ht="15" customHeight="1" x14ac:dyDescent="0.2">
      <c r="A5" s="12" t="s">
        <v>90</v>
      </c>
      <c r="B5" s="13">
        <v>6.3367771082000007E-2</v>
      </c>
      <c r="C5" s="13">
        <v>2.7429228917999995E-2</v>
      </c>
    </row>
    <row r="6" spans="1:3" ht="15" customHeight="1" x14ac:dyDescent="0.2">
      <c r="A6" s="12" t="s">
        <v>89</v>
      </c>
      <c r="B6" s="13">
        <v>6.8641599616000012E-2</v>
      </c>
      <c r="C6" s="13">
        <v>2.1897400383999996E-2</v>
      </c>
    </row>
    <row r="7" spans="1:3" ht="15" customHeight="1" x14ac:dyDescent="0.2">
      <c r="A7" s="12" t="s">
        <v>93</v>
      </c>
      <c r="B7" s="13">
        <v>7.0194391179000004E-2</v>
      </c>
      <c r="C7" s="13">
        <v>3.1094608821E-2</v>
      </c>
    </row>
    <row r="8" spans="1:3" ht="15" customHeight="1" x14ac:dyDescent="0.2">
      <c r="A8" s="12" t="s">
        <v>91</v>
      </c>
      <c r="B8" s="13">
        <v>7.1708291655000006E-2</v>
      </c>
      <c r="C8" s="13">
        <v>2.3426708345000005E-2</v>
      </c>
    </row>
    <row r="9" spans="1:3" ht="15" customHeight="1" x14ac:dyDescent="0.2">
      <c r="A9" s="12" t="s">
        <v>103</v>
      </c>
      <c r="B9" s="13">
        <v>7.4936271770733351E-2</v>
      </c>
      <c r="C9" s="13">
        <v>2.3426708345000005E-2</v>
      </c>
    </row>
    <row r="10" spans="1:3" ht="15" customHeight="1" x14ac:dyDescent="0.2">
      <c r="A10" s="12" t="s">
        <v>94</v>
      </c>
      <c r="B10" s="13">
        <v>7.7869610768000003E-2</v>
      </c>
      <c r="C10" s="13">
        <v>2.4758389231999994E-2</v>
      </c>
    </row>
    <row r="11" spans="1:3" ht="15" customHeight="1" x14ac:dyDescent="0.2">
      <c r="A11" s="12" t="s">
        <v>85</v>
      </c>
      <c r="B11" s="13">
        <v>7.8585249999999995E-2</v>
      </c>
      <c r="C11" s="13">
        <v>2.0164750000000009E-2</v>
      </c>
    </row>
    <row r="12" spans="1:3" ht="15" customHeight="1" x14ac:dyDescent="0.2">
      <c r="A12" s="12" t="s">
        <v>95</v>
      </c>
      <c r="B12" s="13">
        <v>8.0817679319999988E-2</v>
      </c>
      <c r="C12" s="13">
        <v>2.3354320679999999E-2</v>
      </c>
    </row>
    <row r="13" spans="1:3" ht="15" customHeight="1" x14ac:dyDescent="0.2">
      <c r="A13" s="12" t="s">
        <v>99</v>
      </c>
      <c r="B13" s="13">
        <v>8.7393289579999978E-2</v>
      </c>
      <c r="C13" s="13">
        <v>2.3722710420000015E-2</v>
      </c>
    </row>
    <row r="14" spans="1:3" ht="15" customHeight="1" x14ac:dyDescent="0.2">
      <c r="A14" s="12" t="s">
        <v>97</v>
      </c>
      <c r="B14" s="13">
        <v>8.8163409720000002E-2</v>
      </c>
      <c r="C14" s="13">
        <v>2.1188590280000003E-2</v>
      </c>
    </row>
    <row r="15" spans="1:3" ht="15" customHeight="1" x14ac:dyDescent="0.2">
      <c r="A15" s="12" t="s">
        <v>96</v>
      </c>
      <c r="B15" s="13">
        <v>8.8899157584000008E-2</v>
      </c>
      <c r="C15" s="13">
        <v>1.6697842415999989E-2</v>
      </c>
    </row>
    <row r="16" spans="1:3" ht="15" customHeight="1" x14ac:dyDescent="0.2">
      <c r="A16" s="12" t="s">
        <v>100</v>
      </c>
      <c r="B16" s="13">
        <v>9.3227861241000007E-2</v>
      </c>
      <c r="C16" s="13">
        <v>1.8591138758999995E-2</v>
      </c>
    </row>
    <row r="17" spans="1:3" ht="15" customHeight="1" x14ac:dyDescent="0.2">
      <c r="A17" s="12" t="s">
        <v>98</v>
      </c>
      <c r="B17" s="13">
        <v>9.3383538020000004E-2</v>
      </c>
      <c r="C17" s="13">
        <v>1.6958461979999992E-2</v>
      </c>
    </row>
    <row r="18" spans="1:3" ht="15" customHeight="1" x14ac:dyDescent="0.2"/>
    <row r="19" spans="1:3" ht="135" customHeight="1" x14ac:dyDescent="0.2">
      <c r="A19" s="56" t="s">
        <v>199</v>
      </c>
      <c r="B19" s="56"/>
      <c r="C19" s="56"/>
    </row>
    <row r="20" spans="1:3" ht="15" x14ac:dyDescent="0.2">
      <c r="A20" s="57" t="s">
        <v>198</v>
      </c>
      <c r="B20" s="57"/>
      <c r="C20" s="57"/>
    </row>
  </sheetData>
  <mergeCells count="2">
    <mergeCell ref="A19:C19"/>
    <mergeCell ref="A20:C20"/>
  </mergeCells>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16"/>
  <sheetViews>
    <sheetView showGridLines="0" workbookViewId="0">
      <pane ySplit="1" topLeftCell="A2" activePane="bottomLeft" state="frozen"/>
      <selection activeCell="I36" sqref="I36"/>
      <selection pane="bottomLeft" activeCell="A15" sqref="A15:F16"/>
    </sheetView>
  </sheetViews>
  <sheetFormatPr defaultRowHeight="14.25" x14ac:dyDescent="0.2"/>
  <cols>
    <col min="1" max="1" width="13.5" style="14" bestFit="1" customWidth="1"/>
    <col min="2" max="6" width="16.875" style="5" customWidth="1"/>
  </cols>
  <sheetData>
    <row r="1" spans="1:6" ht="15" x14ac:dyDescent="0.25">
      <c r="A1" s="29" t="s">
        <v>84</v>
      </c>
      <c r="B1" s="30" t="s">
        <v>14</v>
      </c>
      <c r="C1" s="30" t="s">
        <v>20</v>
      </c>
      <c r="D1" s="30" t="s">
        <v>15</v>
      </c>
      <c r="E1" s="30" t="s">
        <v>17</v>
      </c>
      <c r="F1" s="30" t="s">
        <v>85</v>
      </c>
    </row>
    <row r="2" spans="1:6" x14ac:dyDescent="0.2">
      <c r="A2" s="15" t="s">
        <v>77</v>
      </c>
      <c r="B2" s="60">
        <v>1568.29</v>
      </c>
      <c r="C2" s="60">
        <v>1862.95</v>
      </c>
      <c r="D2" s="60">
        <v>1760.77</v>
      </c>
      <c r="E2" s="60">
        <v>1736.91</v>
      </c>
      <c r="F2" s="60">
        <v>1607.73</v>
      </c>
    </row>
    <row r="3" spans="1:6" x14ac:dyDescent="0.2">
      <c r="A3" s="15" t="s">
        <v>78</v>
      </c>
      <c r="B3" s="60">
        <v>1696.24</v>
      </c>
      <c r="C3" s="60">
        <v>1898.39</v>
      </c>
      <c r="D3" s="60">
        <v>1842.51</v>
      </c>
      <c r="E3" s="60">
        <v>1791.8</v>
      </c>
      <c r="F3" s="60">
        <v>1723.35</v>
      </c>
    </row>
    <row r="4" spans="1:6" x14ac:dyDescent="0.2">
      <c r="A4" s="15" t="s">
        <v>79</v>
      </c>
      <c r="B4" s="60">
        <v>1774.62</v>
      </c>
      <c r="C4" s="60">
        <v>2049.17</v>
      </c>
      <c r="D4" s="60">
        <v>1912.86</v>
      </c>
      <c r="E4" s="60">
        <v>1867.15</v>
      </c>
      <c r="F4" s="60">
        <v>1807.39</v>
      </c>
    </row>
    <row r="5" spans="1:6" x14ac:dyDescent="0.2">
      <c r="A5" s="15" t="s">
        <v>80</v>
      </c>
      <c r="B5" s="60">
        <v>1795.28</v>
      </c>
      <c r="C5" s="60">
        <v>2088.1</v>
      </c>
      <c r="D5" s="60">
        <v>1988.74</v>
      </c>
      <c r="E5" s="60">
        <v>2024.1</v>
      </c>
      <c r="F5" s="60">
        <v>1836.1</v>
      </c>
    </row>
    <row r="6" spans="1:6" x14ac:dyDescent="0.2">
      <c r="A6" s="15" t="s">
        <v>81</v>
      </c>
      <c r="B6" s="60">
        <v>1885.65</v>
      </c>
      <c r="C6" s="60">
        <v>2185.1</v>
      </c>
      <c r="D6" s="60">
        <v>2036.49</v>
      </c>
      <c r="E6" s="60">
        <v>2024.94</v>
      </c>
      <c r="F6" s="60">
        <v>1922.34</v>
      </c>
    </row>
    <row r="7" spans="1:6" x14ac:dyDescent="0.2">
      <c r="A7" s="15" t="s">
        <v>82</v>
      </c>
      <c r="B7" s="60">
        <v>1937.72</v>
      </c>
      <c r="C7" s="60">
        <v>2210.2600000000002</v>
      </c>
      <c r="D7" s="60">
        <v>2078.4499999999998</v>
      </c>
      <c r="E7" s="60">
        <v>2102.2199999999998</v>
      </c>
      <c r="F7" s="60">
        <v>1972.3</v>
      </c>
    </row>
    <row r="8" spans="1:6" x14ac:dyDescent="0.2">
      <c r="A8" s="15" t="s">
        <v>19</v>
      </c>
      <c r="B8" s="60">
        <v>2054.14</v>
      </c>
      <c r="C8" s="60">
        <v>2259.48</v>
      </c>
      <c r="D8" s="60">
        <v>2168.6999999999998</v>
      </c>
      <c r="E8" s="60">
        <v>2142.29</v>
      </c>
      <c r="F8" s="60">
        <v>2079.5500000000002</v>
      </c>
    </row>
    <row r="9" spans="1:6" x14ac:dyDescent="0.2">
      <c r="A9" s="15" t="s">
        <v>5</v>
      </c>
      <c r="B9" s="60">
        <v>2049.13</v>
      </c>
      <c r="C9" s="60">
        <v>2260.85</v>
      </c>
      <c r="D9" s="60">
        <v>2189.6999999999998</v>
      </c>
      <c r="E9" s="60">
        <v>2180.06</v>
      </c>
      <c r="F9" s="60">
        <v>2077.5700000000002</v>
      </c>
    </row>
    <row r="10" spans="1:6" x14ac:dyDescent="0.2">
      <c r="A10" s="15" t="s">
        <v>6</v>
      </c>
      <c r="B10" s="60">
        <v>2033.25</v>
      </c>
      <c r="C10" s="60">
        <v>2253.5300000000002</v>
      </c>
      <c r="D10" s="60">
        <v>2136.38</v>
      </c>
      <c r="E10" s="60">
        <v>2162.0500000000002</v>
      </c>
      <c r="F10" s="60">
        <v>2060.44</v>
      </c>
    </row>
    <row r="11" spans="1:6" x14ac:dyDescent="0.2">
      <c r="A11" s="15" t="s">
        <v>0</v>
      </c>
      <c r="B11" s="60">
        <v>2026.95</v>
      </c>
      <c r="C11" s="60">
        <v>2236.87</v>
      </c>
      <c r="D11" s="60">
        <v>2057.65</v>
      </c>
      <c r="E11" s="60">
        <v>2225.7800000000002</v>
      </c>
      <c r="F11" s="60">
        <v>2051.6999999999998</v>
      </c>
    </row>
    <row r="12" spans="1:6" x14ac:dyDescent="0.2">
      <c r="A12" s="15" t="s">
        <v>1</v>
      </c>
      <c r="B12" s="60">
        <v>2075.17</v>
      </c>
      <c r="C12" s="60">
        <v>2228.75</v>
      </c>
      <c r="D12" s="60">
        <v>2064.54</v>
      </c>
      <c r="E12" s="60">
        <v>2200.0300000000002</v>
      </c>
      <c r="F12" s="60">
        <v>2091.04</v>
      </c>
    </row>
    <row r="13" spans="1:6" x14ac:dyDescent="0.2">
      <c r="A13" s="15" t="s">
        <v>2</v>
      </c>
      <c r="B13" s="60">
        <v>2112.21</v>
      </c>
      <c r="C13" s="60">
        <v>2207.8000000000002</v>
      </c>
      <c r="D13" s="60">
        <v>2128.85</v>
      </c>
      <c r="E13" s="60">
        <v>2177.1999999999998</v>
      </c>
      <c r="F13" s="60">
        <v>2122.8000000000002</v>
      </c>
    </row>
    <row r="15" spans="1:6" ht="45" customHeight="1" x14ac:dyDescent="0.2">
      <c r="A15" s="56" t="s">
        <v>200</v>
      </c>
      <c r="B15" s="56"/>
      <c r="C15" s="56"/>
      <c r="D15" s="56"/>
      <c r="E15" s="56"/>
      <c r="F15" s="56"/>
    </row>
    <row r="16" spans="1:6" ht="30" customHeight="1" x14ac:dyDescent="0.2">
      <c r="A16" s="56" t="s">
        <v>201</v>
      </c>
      <c r="B16" s="56"/>
      <c r="C16" s="56"/>
      <c r="D16" s="56"/>
      <c r="E16" s="56"/>
      <c r="F16" s="56"/>
    </row>
  </sheetData>
  <mergeCells count="2">
    <mergeCell ref="A15:F15"/>
    <mergeCell ref="A16:F16"/>
  </mergeCells>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13"/>
  <sheetViews>
    <sheetView showGridLines="0" workbookViewId="0">
      <pane ySplit="1" topLeftCell="A2" activePane="bottomLeft" state="frozen"/>
      <selection activeCell="I36" sqref="I36"/>
      <selection pane="bottomLeft" activeCell="A10" sqref="A10:A11"/>
    </sheetView>
  </sheetViews>
  <sheetFormatPr defaultRowHeight="14.25" x14ac:dyDescent="0.2"/>
  <cols>
    <col min="2" max="2" width="20" style="5" customWidth="1"/>
    <col min="3" max="4" width="9" style="5"/>
    <col min="5" max="5" width="15.625" style="5" bestFit="1" customWidth="1"/>
    <col min="6" max="6" width="9" style="14"/>
    <col min="10" max="10" width="15.375" customWidth="1"/>
  </cols>
  <sheetData>
    <row r="1" spans="1:5" ht="15" x14ac:dyDescent="0.25">
      <c r="A1" s="38" t="s">
        <v>12</v>
      </c>
      <c r="B1" s="30" t="s">
        <v>14</v>
      </c>
      <c r="C1" s="30" t="s">
        <v>15</v>
      </c>
      <c r="D1" s="30" t="s">
        <v>16</v>
      </c>
      <c r="E1" s="30" t="s">
        <v>17</v>
      </c>
    </row>
    <row r="2" spans="1:5" x14ac:dyDescent="0.2">
      <c r="A2" s="44" t="s">
        <v>18</v>
      </c>
      <c r="B2" s="61">
        <v>325.55655864846619</v>
      </c>
      <c r="C2" s="61">
        <v>414.24265565960013</v>
      </c>
      <c r="D2" s="61">
        <v>422.10091742008035</v>
      </c>
      <c r="E2" s="61"/>
    </row>
    <row r="3" spans="1:5" x14ac:dyDescent="0.2">
      <c r="A3" s="12" t="s">
        <v>19</v>
      </c>
      <c r="B3" s="61">
        <v>333.31834744419064</v>
      </c>
      <c r="C3" s="61">
        <v>413.04898204878111</v>
      </c>
      <c r="D3" s="61">
        <v>432.98164069992873</v>
      </c>
      <c r="E3" s="61"/>
    </row>
    <row r="4" spans="1:5" x14ac:dyDescent="0.2">
      <c r="A4" s="12" t="s">
        <v>5</v>
      </c>
      <c r="B4" s="61">
        <v>322.98177134398537</v>
      </c>
      <c r="C4" s="61">
        <v>416.50511254123364</v>
      </c>
      <c r="D4" s="61">
        <v>427.37991965719277</v>
      </c>
      <c r="E4" s="61"/>
    </row>
    <row r="5" spans="1:5" x14ac:dyDescent="0.2">
      <c r="A5" s="12" t="s">
        <v>6</v>
      </c>
      <c r="B5" s="61">
        <v>335.71945277386953</v>
      </c>
      <c r="C5" s="61">
        <v>410.80048055077322</v>
      </c>
      <c r="D5" s="61">
        <v>423.67151388395678</v>
      </c>
      <c r="E5" s="61">
        <v>404.36496388418152</v>
      </c>
    </row>
    <row r="6" spans="1:5" x14ac:dyDescent="0.2">
      <c r="A6" s="12" t="s">
        <v>0</v>
      </c>
      <c r="B6" s="61">
        <v>320.41082908937528</v>
      </c>
      <c r="C6" s="61">
        <v>399.20037722610687</v>
      </c>
      <c r="D6" s="61">
        <v>444.37305149116634</v>
      </c>
      <c r="E6" s="61">
        <v>394.99826799214787</v>
      </c>
    </row>
    <row r="7" spans="1:5" x14ac:dyDescent="0.2">
      <c r="A7" s="12" t="s">
        <v>1</v>
      </c>
      <c r="B7" s="61">
        <v>306.94433622286971</v>
      </c>
      <c r="C7" s="61">
        <v>407.19214973673616</v>
      </c>
      <c r="D7" s="61">
        <v>439.23011075663169</v>
      </c>
      <c r="E7" s="61">
        <v>403.05821928255614</v>
      </c>
    </row>
    <row r="8" spans="1:5" x14ac:dyDescent="0.2">
      <c r="A8" s="12" t="s">
        <v>2</v>
      </c>
      <c r="B8" s="61">
        <v>295.30955602630348</v>
      </c>
      <c r="C8" s="61">
        <v>404.26859911187063</v>
      </c>
      <c r="D8" s="61">
        <v>434.81786352838481</v>
      </c>
      <c r="E8" s="61">
        <v>409.36014318128963</v>
      </c>
    </row>
    <row r="9" spans="1:5" x14ac:dyDescent="0.2">
      <c r="A9" s="8"/>
    </row>
    <row r="10" spans="1:5" ht="15" x14ac:dyDescent="0.2">
      <c r="A10" s="51" t="s">
        <v>223</v>
      </c>
    </row>
    <row r="11" spans="1:5" ht="15" x14ac:dyDescent="0.2">
      <c r="A11" s="51" t="s">
        <v>202</v>
      </c>
    </row>
    <row r="13" spans="1:5" x14ac:dyDescent="0.2">
      <c r="A13" s="8"/>
    </row>
  </sheetData>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
  <sheetViews>
    <sheetView showGridLines="0" workbookViewId="0">
      <pane ySplit="1" topLeftCell="A2" activePane="bottomLeft" state="frozen"/>
      <selection activeCell="I36" sqref="I36"/>
      <selection pane="bottomLeft" activeCell="I36" sqref="I36"/>
    </sheetView>
  </sheetViews>
  <sheetFormatPr defaultRowHeight="14.25" x14ac:dyDescent="0.2"/>
  <cols>
    <col min="2" max="4" width="17.375" style="16" customWidth="1"/>
  </cols>
  <sheetData>
    <row r="1" spans="1:8" ht="30" customHeight="1" x14ac:dyDescent="0.25">
      <c r="A1" s="38" t="s">
        <v>12</v>
      </c>
      <c r="B1" s="36" t="s">
        <v>195</v>
      </c>
      <c r="C1" s="36" t="s">
        <v>4</v>
      </c>
      <c r="D1" s="36" t="s">
        <v>196</v>
      </c>
      <c r="E1" s="5"/>
      <c r="F1" s="5"/>
      <c r="G1" s="5"/>
      <c r="H1" s="5"/>
    </row>
    <row r="2" spans="1:8" ht="15" customHeight="1" x14ac:dyDescent="0.2">
      <c r="A2" s="12" t="s">
        <v>0</v>
      </c>
      <c r="B2" s="42">
        <v>577.1</v>
      </c>
      <c r="C2" s="41">
        <v>28</v>
      </c>
      <c r="D2" s="41">
        <v>221</v>
      </c>
      <c r="E2" s="4"/>
      <c r="F2" s="4"/>
      <c r="G2" s="4"/>
      <c r="H2" s="4"/>
    </row>
    <row r="3" spans="1:8" ht="15" customHeight="1" x14ac:dyDescent="0.2">
      <c r="A3" s="12" t="s">
        <v>1</v>
      </c>
      <c r="B3" s="43">
        <v>-109.2</v>
      </c>
      <c r="C3" s="41">
        <v>66</v>
      </c>
      <c r="D3" s="41">
        <v>183</v>
      </c>
      <c r="E3" s="4"/>
      <c r="F3" s="4"/>
      <c r="G3" s="4"/>
      <c r="H3" s="4"/>
    </row>
    <row r="4" spans="1:8" ht="15" customHeight="1" x14ac:dyDescent="0.25">
      <c r="A4" s="12" t="s">
        <v>2</v>
      </c>
      <c r="B4" s="43">
        <v>-844.9</v>
      </c>
      <c r="C4" s="41">
        <v>120</v>
      </c>
      <c r="D4" s="41">
        <v>129</v>
      </c>
      <c r="E4" s="6"/>
      <c r="F4" s="6"/>
      <c r="G4" s="6"/>
      <c r="H4" s="6"/>
    </row>
    <row r="5" spans="1:8" ht="15" customHeight="1" x14ac:dyDescent="0.2">
      <c r="A5" s="12" t="s">
        <v>3</v>
      </c>
      <c r="B5" s="43">
        <v>-2500</v>
      </c>
      <c r="C5" s="41">
        <v>157</v>
      </c>
      <c r="D5" s="41">
        <v>83</v>
      </c>
      <c r="E5" s="5"/>
      <c r="F5" s="5"/>
      <c r="G5" s="5"/>
      <c r="H5" s="5"/>
    </row>
    <row r="6" spans="1:8" x14ac:dyDescent="0.2">
      <c r="E6" s="7"/>
      <c r="F6" s="7"/>
      <c r="G6" s="7"/>
      <c r="H6" s="7"/>
    </row>
    <row r="7" spans="1:8" ht="45" customHeight="1" x14ac:dyDescent="0.2">
      <c r="A7" s="56" t="s">
        <v>203</v>
      </c>
      <c r="B7" s="56"/>
      <c r="C7" s="56"/>
      <c r="D7" s="56"/>
      <c r="E7" s="7"/>
      <c r="F7" s="7"/>
      <c r="G7" s="7"/>
      <c r="H7" s="7"/>
    </row>
    <row r="8" spans="1:8" x14ac:dyDescent="0.2">
      <c r="A8" s="56" t="s">
        <v>204</v>
      </c>
      <c r="B8" s="56"/>
      <c r="C8" s="56"/>
      <c r="D8" s="56"/>
    </row>
    <row r="10" spans="1:8" x14ac:dyDescent="0.2">
      <c r="A10" s="3"/>
    </row>
  </sheetData>
  <mergeCells count="2">
    <mergeCell ref="A7:D7"/>
    <mergeCell ref="A8:D8"/>
  </mergeCells>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vt:lpstr>
      <vt:lpstr>sheet 1</vt:lpstr>
      <vt:lpstr>sheet 2</vt:lpstr>
      <vt:lpstr>sheet 3</vt:lpstr>
      <vt:lpstr>sheet 4</vt:lpstr>
      <vt:lpstr>sheet 5</vt:lpstr>
      <vt:lpstr>sheet 6</vt:lpstr>
      <vt:lpstr>sheet 7</vt:lpstr>
      <vt:lpstr>sheet 8</vt:lpstr>
      <vt:lpstr>sheet 9</vt:lpstr>
      <vt:lpstr>sheet 10</vt:lpstr>
      <vt:lpstr>sheet 11</vt:lpstr>
      <vt:lpstr>sheet 12</vt:lpstr>
      <vt:lpstr>sheet13</vt:lpstr>
      <vt:lpstr>sheet 14</vt:lpstr>
      <vt:lpstr>sheet 15</vt:lpstr>
      <vt:lpstr>sheet 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Toby Watt</dc:creator>
  <cp:lastModifiedBy>Rob Hucker</cp:lastModifiedBy>
  <dcterms:created xsi:type="dcterms:W3CDTF">2016-10-05T13:15:33Z</dcterms:created>
  <dcterms:modified xsi:type="dcterms:W3CDTF">2017-01-03T10:51:00Z</dcterms:modified>
</cp:coreProperties>
</file>